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Prenosi\FW_ sanacija strehe DSŠ Lendava\"/>
    </mc:Choice>
  </mc:AlternateContent>
  <bookViews>
    <workbookView xWindow="0" yWindow="0" windowWidth="19200" windowHeight="11295" tabRatio="586" activeTab="1"/>
  </bookViews>
  <sheets>
    <sheet name="REKAPITULACIJA" sheetId="4" r:id="rId1"/>
    <sheet name="1. POPIS DSŠ Lendava, 07-2018" sheetId="1" r:id="rId2"/>
  </sheets>
  <definedNames>
    <definedName name="cena_skupaj_v__">#REF!</definedName>
    <definedName name="cena_skupaj_v___2">#REF!</definedName>
    <definedName name="cena_skupaj_v___3">#REF!</definedName>
    <definedName name="cena_skupaj_v_€">#REF!</definedName>
  </definedNames>
  <calcPr calcId="162913"/>
</workbook>
</file>

<file path=xl/calcChain.xml><?xml version="1.0" encoding="utf-8"?>
<calcChain xmlns="http://schemas.openxmlformats.org/spreadsheetml/2006/main">
  <c r="C94" i="1" l="1"/>
  <c r="E115" i="1" l="1"/>
  <c r="E113" i="1"/>
  <c r="E105" i="1"/>
  <c r="E91" i="1"/>
  <c r="C107" i="1"/>
  <c r="E107" i="1" s="1"/>
  <c r="C109" i="1"/>
  <c r="E109" i="1" s="1"/>
  <c r="C97" i="1"/>
  <c r="E97" i="1" s="1"/>
  <c r="E94" i="1" l="1"/>
  <c r="C100" i="1"/>
  <c r="E100" i="1" s="1"/>
  <c r="C111" i="1"/>
  <c r="E111" i="1" s="1"/>
  <c r="C102" i="1"/>
  <c r="E102" i="1" s="1"/>
  <c r="E117" i="1" l="1"/>
  <c r="E62" i="1"/>
  <c r="E59" i="1"/>
  <c r="E56" i="1"/>
  <c r="E52" i="1"/>
  <c r="E64" i="1" l="1"/>
  <c r="C6" i="4" l="1"/>
  <c r="B6" i="4"/>
  <c r="C8" i="4" l="1"/>
  <c r="B8" i="4"/>
</calcChain>
</file>

<file path=xl/sharedStrings.xml><?xml version="1.0" encoding="utf-8"?>
<sst xmlns="http://schemas.openxmlformats.org/spreadsheetml/2006/main" count="91" uniqueCount="71">
  <si>
    <t>Poz.št.</t>
  </si>
  <si>
    <t xml:space="preserve">                                                      Opis pozicije</t>
  </si>
  <si>
    <t xml:space="preserve">Količina </t>
  </si>
  <si>
    <t>Cena / enoto</t>
  </si>
  <si>
    <t xml:space="preserve">SKUPAJ </t>
  </si>
  <si>
    <t>OPOZORILO!</t>
  </si>
  <si>
    <t>IZVAJALEC MORA PRED PRIČETKOM DEL OBVEZNO PREVERITI VSE MERE NA OBJEKTU!</t>
  </si>
  <si>
    <t>Enota cene mora vsebovati:</t>
  </si>
  <si>
    <t>vsa potrebna pripravljalna dela</t>
  </si>
  <si>
    <t>vsa potrebna merjenja na objektu</t>
  </si>
  <si>
    <t>vse potrebne transporte do mesta vgrajevanja</t>
  </si>
  <si>
    <t>atestiranje materialov in dokazovanje kvalitete z atesti</t>
  </si>
  <si>
    <t>vso potrebno delo za dokončanje izdelka</t>
  </si>
  <si>
    <t xml:space="preserve">A. </t>
  </si>
  <si>
    <t>m2</t>
  </si>
  <si>
    <t xml:space="preserve">A - Skupaj </t>
  </si>
  <si>
    <t xml:space="preserve">B - Skupaj </t>
  </si>
  <si>
    <t>SKUPAJ  "NA ENOTO MERE" brez DDV:</t>
  </si>
  <si>
    <t>m1</t>
  </si>
  <si>
    <t>čiščenje in odvoz odvečnega materiala v stalno deponijo,</t>
  </si>
  <si>
    <t>plačilo komunalnega prispevka za stalno deponijo odpadnega materiala.</t>
  </si>
  <si>
    <t>Pri  izvedbi del je treba upoštevati vsa zakonska določila s področja varnosti in zdravja pri delu, Pravilnik o varstvu pri gradbenem delu, Zakon o varstvu pred požarom in Zakon o varstvu okolja.</t>
  </si>
  <si>
    <t xml:space="preserve">dostavo vse potrebne dokazne dokumentacije o materialih za potrebe potrditve in arhiviranja na strani naročnika, skladno z ZGO in Zakonom o gradbenih proizvodih. </t>
  </si>
  <si>
    <t>m3</t>
  </si>
  <si>
    <t>REKAPITULACIJA</t>
  </si>
  <si>
    <t>Pri vseh delih je zajeta dobava in vgradnja materialov, vključno z vsemi potrebnimi pomožnimi sredstvi (odri, lestve itd…).</t>
  </si>
  <si>
    <t>kpl</t>
  </si>
  <si>
    <t>ODPRAVA NAPAK ZARADI ZAMAKANJA V PREDELU STREHE</t>
  </si>
  <si>
    <t>A.3</t>
  </si>
  <si>
    <t>A.2</t>
  </si>
  <si>
    <t>A.1</t>
  </si>
  <si>
    <t>B.1</t>
  </si>
  <si>
    <t>PRIPRAVLJALNA DELA</t>
  </si>
  <si>
    <t>Ureditev gradbišča</t>
  </si>
  <si>
    <t>Dobava in montaža gradbiščne in razlagalne table dimenzije 100x150 cm   (v skladu z Navodili organa upravljanja za informiranje in obveščanje javnosti).</t>
  </si>
  <si>
    <t>B.</t>
  </si>
  <si>
    <t>B.2</t>
  </si>
  <si>
    <t>B.3</t>
  </si>
  <si>
    <t>B.4</t>
  </si>
  <si>
    <t>B.5</t>
  </si>
  <si>
    <t>B.6</t>
  </si>
  <si>
    <t>B.7</t>
  </si>
  <si>
    <t>B.8</t>
  </si>
  <si>
    <t>B.9</t>
  </si>
  <si>
    <t>B.10</t>
  </si>
  <si>
    <t>B.11</t>
  </si>
  <si>
    <t>C.</t>
  </si>
  <si>
    <t>NEPREDVIDENA DELA</t>
  </si>
  <si>
    <t>IZVAJALEC DEL MORA SKLADNO Z ZAKONOM O GRADITVI OBJEKTOV (ZGO-I) VGRAJEVATI USTREZNE GRADBENE PROIZVODE IN SI PRED NJIHOVO VGRADNJO PRIDOBITI POTRDITEV S STRANI PRISTOJNEGA PROJEKTANTA, NADZORNEGA INŽENIRJA S STRANI INVESTITORJA</t>
  </si>
  <si>
    <t>skladiščenje materiala na gradbišču</t>
  </si>
  <si>
    <t>vsa potrebna pomožna sredstva na objektu kot so lestve, zaščitne ograje, itd.</t>
  </si>
  <si>
    <t>terminsko usklajevanje del z uporabnikom objekta</t>
  </si>
  <si>
    <t>popravilo eventuelne povzročene škode na objektu zaradi izvajanja sanacijskih del</t>
  </si>
  <si>
    <t>Izvajalec je dolžan v skladu s tehničnimi in varnostnimi predpisi zagotoviti ustrezno zavarovanje in ureditev delovišča, urediti primerno začasno ograjeno deponijo, zagotoviti ustrezen zunanji vertikalni transport in zunanji dostop na streho ter dela izvajati tako, da bo v najmanjši meri motena normalna raba objekta.
Za dovoz je potrebno uporabiti samo utrjene površine, v primeru, da bo poškodovanja obstoječe ureditve, jo je potrebno po zaključenih delih urediti v prvotno stanje.
Pripravljalna dela, ki vključujejo zavarovanje gradbišča, izvajanje ukrepov varstva pri delu, postavitev začasnih objektov in instalacijskih priključkov, prometna signalizacija.
Pavšal</t>
  </si>
  <si>
    <t>kos</t>
  </si>
  <si>
    <t>Pomožne objekte (kontejnerji, itd.) in območja posegov je potrebno po potrebi ograditi z zaščitno ograjo in vrati za prehod, v skupni dolžini ca 50,0 m
Pavšal</t>
  </si>
  <si>
    <t>A.4</t>
  </si>
  <si>
    <t>Oprema gradbišča z navodili, napisi, omarico za prvo pomoč,... 
Pavšal</t>
  </si>
  <si>
    <t>Sledi odstranitev zgornjega (prvega) in spodnjega (drugega) sloja toplotne izolacije skupne deb. 18cm, vključno s stroški odvoza in plačilom prispevkov stalnega deponiranja</t>
  </si>
  <si>
    <t>Očiščenje zgornje površine obstoječe parne zapore in pregled stanja (nepoškodovanost). V kolikor se ugotovijo poškodbe se te mora pred nadaljevanjem del zatesnit, skladno z navodili proizvajalca obstoječe parne zapore</t>
  </si>
  <si>
    <t>Dobava in vgradnja nove toplotne izolacije iz mineralne volne (enakovredna toplotni izolaciji, ki je predvidena po osnovnem projektu). Upoštevati je treba izvedbo polaganja s 50% zamaknjenim spojem med zgornjim in spodnjim slojem toplotne izolacije.</t>
  </si>
  <si>
    <t>Dobava in vgradnja nove galvanizirane jeklene pločevine, laminirana z 0,8 mm površinsko membrano Sikaplan®
S, širine 1,0m (Sika-Trocal® Metal Coil Type S). Predmetna pločevina se vgradi, v liniji predhodno izvedenega reza PVC membrane (pas v širini 0,5m sega pod obstoječo PVC membranu, pas v širini 0,5m sega pod novo, v nadaljevanju nameščeno, PVC membrano (SIKAPLAN 15G)</t>
  </si>
  <si>
    <t xml:space="preserve">Očiščenje in priprava vseh površin za varjenje termoplastične PVC hidroizolacijske folije, ojačane s sintetični vlakni; izvede se varjenje med obstoječo in novo PVC folijo ter varjenje na vse novo vgrajene profile)
OPOMBA: očiščenje in priprava vseh površin se izvede skladno z navodili proizvajalca termoplastične PVC hidroizolacijske folije
Pavšal
</t>
  </si>
  <si>
    <t>Na predhodno očiščene in pripravljene površine se izvede varjenje obstoječe PVC membrane na novo dobavljeno in vgrajeno jekleno pločevino (glej tč. B.6), skladno z navodili proizvajalca.
Opomba: obstoječa PVC membrana se na novo pločevino privari na spodnji strani obstoječe PVC membrane</t>
  </si>
  <si>
    <t>Dobava in vgradnja nove PVC membrane deb. 1,5mm (SIKAPLAN 15G), v predelu predhodno odstranjene PVC membrane, ki se skladno z navodili proizvajalca privari na predhodno vgrajeno pločevino (glej tč. B.6).
Opomba: stik med novo in obstoječo PVC membrano se izvede na predhodno očiščene in pripravljene površine in na način,  da se zagotavlja tesno prileganje v prečni in vzdolžni smeri</t>
  </si>
  <si>
    <t>Dobava in vgradnja novega traku PVC membrane deb. 1,5mm (SIKAPLAN 15G), v predelu linije stika obstoječa / nova PVC membrana, širine min. 20cm (10cm levo in 10cm desno od linij estika)
Opomba: vgradnja traku se izvede na predhodno očiščene in pripravljene površine, skladno z navodili proizvajalca</t>
  </si>
  <si>
    <t>DSŠ LENDAVA - ODPRAVA NAPAK PO POROČILU IRMA - DN: 02-152-18/DV, JULIJ 2018</t>
  </si>
  <si>
    <t>POPIS ODPRAVE NAPAK NA OBJEKTU "DVOJEZIČNA SREDNJA ŠOLA LENDAVA" - ŠPORTNA DVORANA</t>
  </si>
  <si>
    <t>Demontaža / odstranitev pločevinaste kape po celotni dolžini zidov telovadnice (skupna dolžina L=159,58 in širina ca. 55cm), vključno z vsemi obrobnimi pločevinami in začasnim odklopom obstoječega strelovoda (priklop strelovoda na obstoječo pločevinasto kapo, ponovnim priklopom po končanju sanacijskih del na novo pločevinasto kapo ter z stroški odvoza in plačilom prispevkov stalnega deponiranja</t>
  </si>
  <si>
    <t>Izvedba reza termoplastične PVC hidroizolacije v predelu sonde S2, v obliki pravokotnika dimenzij ca 2 m x 5 m (odvisno od ugotovljene oz. prisotne vlage na parni zapori), čim bolj proti S zidu, tako, da so prebojna mesta od zgornjega (rob proti slemenu) odmaknjena vsaj 2 m, odmik od vzdolžnih robov naj znaša levo in desno vsaj 1 m</t>
  </si>
  <si>
    <t>Dobava in vgradnja nove pločevinaste kape, razvite širine ca. 68,5cm in dolžine 160m, po celotnem obodu zunanjih zidov po sistemu klip-klap, kjer se sidranje izvede s pomočjo vijačenja sidrnih profilov v obstoječ zid in nato izvedba namestitve zaključne pločevine, ki ob nežnemu potisku proti predhodno nameščenim sidernim profilom "zaskoči" oz. se fiksira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</si>
</sst>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quot; SIT&quot;_-;\-* #,##0.00&quot; SIT&quot;_-;_-* \-??&quot; SIT&quot;_-;_-@_-"/>
    <numFmt numFmtId="165" formatCode="_-* #,##0\ _S_I_T_-;\-* #,##0\ _S_I_T_-;_-* &quot;- &quot;_S_I_T_-;_-@_-"/>
    <numFmt numFmtId="166" formatCode="_-* #,##0.00\ _S_I_T_-;\-* #,##0.00\ _S_I_T_-;_-* \-??\ _S_I_T_-;_-@_-"/>
    <numFmt numFmtId="167" formatCode="_-* #,##0.00\ _€_-;\-* #,##0.00\ _€_-;_-* \-??\ _€_-;_-@_-"/>
    <numFmt numFmtId="168" formatCode="#,##0.00&quot;       &quot;;\-#,##0.00&quot;       &quot;;&quot; -&quot;#&quot;       &quot;;@\ "/>
    <numFmt numFmtId="169" formatCode="dd/mm/yyyy"/>
    <numFmt numFmtId="170" formatCode="_-* #,##0.00&quot; €&quot;_-;\-* #,##0.00&quot; €&quot;_-;_-* \-??&quot; €&quot;_-;_-@_-"/>
    <numFmt numFmtId="171" formatCode="#,##0\ &quot;SIT&quot;;\-#,##0\ &quot;SIT&quot;"/>
    <numFmt numFmtId="172" formatCode="#,##0\ &quot;SIT&quot;;[Red]\-#,##0\ &quot;SIT&quot;"/>
  </numFmts>
  <fonts count="40">
    <font>
      <sz val="11"/>
      <color indexed="8"/>
      <name val="Calibri"/>
      <family val="2"/>
      <charset val="238"/>
    </font>
    <font>
      <sz val="11"/>
      <color indexed="8"/>
      <name val="Arial"/>
      <family val="2"/>
    </font>
    <font>
      <sz val="11"/>
      <color indexed="9"/>
      <name val="Calibri"/>
      <family val="2"/>
      <charset val="238"/>
    </font>
    <font>
      <sz val="11"/>
      <color indexed="17"/>
      <name val="Calibri"/>
      <family val="2"/>
      <charset val="238"/>
    </font>
    <font>
      <b/>
      <sz val="11"/>
      <color indexed="63"/>
      <name val="Calibri"/>
      <family val="2"/>
      <charset val="238"/>
    </font>
    <font>
      <b/>
      <sz val="15"/>
      <color indexed="56"/>
      <name val="Calibri"/>
      <family val="2"/>
      <charset val="238"/>
    </font>
    <font>
      <b/>
      <sz val="18"/>
      <color indexed="56"/>
      <name val="Cambria"/>
      <family val="2"/>
      <charset val="238"/>
    </font>
    <font>
      <b/>
      <sz val="15"/>
      <color indexed="48"/>
      <name val="Calibri"/>
      <family val="2"/>
      <charset val="238"/>
    </font>
    <font>
      <b/>
      <sz val="13"/>
      <color indexed="56"/>
      <name val="Calibri"/>
      <family val="2"/>
      <charset val="238"/>
    </font>
    <font>
      <b/>
      <sz val="13"/>
      <color indexed="48"/>
      <name val="Calibri"/>
      <family val="2"/>
      <charset val="238"/>
    </font>
    <font>
      <b/>
      <sz val="11"/>
      <color indexed="56"/>
      <name val="Calibri"/>
      <family val="2"/>
      <charset val="238"/>
    </font>
    <font>
      <b/>
      <sz val="11"/>
      <color indexed="48"/>
      <name val="Calibri"/>
      <family val="2"/>
      <charset val="238"/>
    </font>
    <font>
      <b/>
      <sz val="18"/>
      <color indexed="48"/>
      <name val="Cambria"/>
      <family val="2"/>
      <charset val="238"/>
    </font>
    <font>
      <sz val="10"/>
      <name val="Arial CE"/>
      <family val="2"/>
      <charset val="238"/>
    </font>
    <font>
      <sz val="10"/>
      <name val="Arial"/>
      <family val="2"/>
    </font>
    <font>
      <sz val="10"/>
      <name val="Arial"/>
      <family val="2"/>
      <charset val="238"/>
    </font>
    <font>
      <sz val="11"/>
      <name val="Arial Narrow CE"/>
      <family val="2"/>
      <charset val="238"/>
    </font>
    <font>
      <sz val="11"/>
      <color indexed="60"/>
      <name val="Calibri"/>
      <family val="2"/>
      <charset val="238"/>
    </font>
    <font>
      <sz val="11"/>
      <color indexed="59"/>
      <name val="Calibri"/>
      <family val="2"/>
      <charset val="238"/>
    </font>
    <font>
      <sz val="11"/>
      <color indexed="10"/>
      <name val="Calibri"/>
      <family val="2"/>
      <charset val="238"/>
    </font>
    <font>
      <i/>
      <sz val="11"/>
      <color indexed="23"/>
      <name val="Calibri"/>
      <family val="2"/>
      <charset val="238"/>
    </font>
    <font>
      <sz val="11"/>
      <color indexed="8"/>
      <name val="Times New Roman"/>
      <family val="1"/>
      <charset val="238"/>
    </font>
    <font>
      <sz val="11"/>
      <color indexed="52"/>
      <name val="Calibri"/>
      <family val="2"/>
      <charset val="238"/>
    </font>
    <font>
      <b/>
      <sz val="11"/>
      <color indexed="9"/>
      <name val="Calibri"/>
      <family val="2"/>
      <charset val="238"/>
    </font>
    <font>
      <b/>
      <sz val="11"/>
      <color indexed="52"/>
      <name val="Calibri"/>
      <family val="2"/>
      <charset val="238"/>
    </font>
    <font>
      <b/>
      <sz val="11"/>
      <color indexed="60"/>
      <name val="Calibri"/>
      <family val="2"/>
      <charset val="238"/>
    </font>
    <font>
      <sz val="11"/>
      <color indexed="20"/>
      <name val="Calibri"/>
      <family val="2"/>
      <charset val="238"/>
    </font>
    <font>
      <sz val="12"/>
      <name val="Times New Roman"/>
      <family val="1"/>
    </font>
    <font>
      <sz val="11"/>
      <color indexed="62"/>
      <name val="Calibri"/>
      <family val="2"/>
      <charset val="238"/>
    </font>
    <font>
      <b/>
      <sz val="11"/>
      <color indexed="8"/>
      <name val="Calibri"/>
      <family val="2"/>
      <charset val="238"/>
    </font>
    <font>
      <sz val="10"/>
      <color indexed="8"/>
      <name val="Calibri"/>
      <family val="2"/>
      <charset val="238"/>
    </font>
    <font>
      <b/>
      <sz val="10"/>
      <color indexed="8"/>
      <name val="Calibri"/>
      <family val="2"/>
      <charset val="238"/>
    </font>
    <font>
      <b/>
      <sz val="10"/>
      <name val="Calibri"/>
      <family val="2"/>
      <charset val="238"/>
    </font>
    <font>
      <sz val="10"/>
      <name val="Calibri"/>
      <family val="2"/>
      <charset val="238"/>
    </font>
    <font>
      <sz val="11"/>
      <color indexed="8"/>
      <name val="Calibri"/>
      <family val="2"/>
      <charset val="238"/>
    </font>
    <font>
      <sz val="11"/>
      <color indexed="8"/>
      <name val="Arial CE1"/>
      <charset val="238"/>
    </font>
    <font>
      <sz val="10"/>
      <name val="Arial CE"/>
      <family val="2"/>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19"/>
        <bgColor indexed="2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0"/>
        <bgColor indexed="25"/>
      </patternFill>
    </fill>
    <fill>
      <patternFill patternType="solid">
        <fgColor indexed="22"/>
        <bgColor indexed="31"/>
      </patternFill>
    </fill>
    <fill>
      <patternFill patternType="solid">
        <fgColor indexed="43"/>
        <bgColor indexed="26"/>
      </patternFill>
    </fill>
    <fill>
      <patternFill patternType="solid">
        <fgColor indexed="26"/>
        <bgColor indexed="9"/>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25"/>
        <bgColor indexed="61"/>
      </patternFill>
    </fill>
    <fill>
      <patternFill patternType="solid">
        <fgColor indexed="55"/>
        <bgColor indexed="23"/>
      </patternFill>
    </fill>
    <fill>
      <patternFill patternType="solid">
        <fgColor theme="0" tint="-0.14999847407452621"/>
        <bgColor indexed="64"/>
      </patternFill>
    </fill>
  </fills>
  <borders count="18">
    <border>
      <left/>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6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style="thin">
        <color indexed="64"/>
      </bottom>
      <diagonal/>
    </border>
  </borders>
  <cellStyleXfs count="474">
    <xf numFmtId="0" fontId="0" fillId="0" borderId="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6" borderId="0" applyNumberFormat="0" applyBorder="0" applyAlignment="0" applyProtection="0"/>
    <xf numFmtId="0" fontId="1" fillId="0" borderId="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2" fillId="1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 fillId="4" borderId="0" applyNumberFormat="0" applyBorder="0" applyAlignment="0" applyProtection="0"/>
    <xf numFmtId="171" fontId="15" fillId="0" borderId="0"/>
    <xf numFmtId="172" fontId="15" fillId="0" borderId="0"/>
    <xf numFmtId="0" fontId="34" fillId="0" borderId="0"/>
    <xf numFmtId="0" fontId="34" fillId="0" borderId="0"/>
    <xf numFmtId="0" fontId="34" fillId="0" borderId="0"/>
    <xf numFmtId="0" fontId="34" fillId="0" borderId="0"/>
    <xf numFmtId="0" fontId="35" fillId="0" borderId="0"/>
    <xf numFmtId="9" fontId="15" fillId="0" borderId="0"/>
    <xf numFmtId="168" fontId="36" fillId="0" borderId="0" applyFill="0" applyBorder="0" applyAlignment="0" applyProtection="0"/>
    <xf numFmtId="0" fontId="4" fillId="18" borderId="1" applyNumberFormat="0" applyAlignment="0" applyProtection="0"/>
    <xf numFmtId="0" fontId="5" fillId="0" borderId="2" applyNumberFormat="0" applyFill="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1" fillId="0" borderId="4"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3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3" fillId="0" borderId="0"/>
    <xf numFmtId="0" fontId="14" fillId="0" borderId="0"/>
    <xf numFmtId="0" fontId="13" fillId="0" borderId="0"/>
    <xf numFmtId="0" fontId="13" fillId="0" borderId="0"/>
    <xf numFmtId="0" fontId="15"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5"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34" fillId="0" borderId="0"/>
    <xf numFmtId="0" fontId="15" fillId="0" borderId="0"/>
    <xf numFmtId="0" fontId="15" fillId="0" borderId="0"/>
    <xf numFmtId="0" fontId="15" fillId="0" borderId="0"/>
    <xf numFmtId="0" fontId="15" fillId="0" borderId="0"/>
    <xf numFmtId="0" fontId="1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7" fillId="19" borderId="0" applyNumberFormat="0" applyBorder="0" applyAlignment="0" applyProtection="0"/>
    <xf numFmtId="0" fontId="18" fillId="19" borderId="0" applyNumberFormat="0" applyBorder="0" applyAlignment="0" applyProtection="0"/>
    <xf numFmtId="9" fontId="14" fillId="0" borderId="0" applyFill="0" applyBorder="0" applyAlignment="0" applyProtection="0"/>
    <xf numFmtId="9" fontId="15" fillId="0" borderId="0" applyFill="0" applyBorder="0" applyAlignment="0" applyProtection="0"/>
    <xf numFmtId="0" fontId="15" fillId="20" borderId="5" applyNumberFormat="0" applyAlignment="0" applyProtection="0"/>
    <xf numFmtId="0" fontId="13" fillId="20"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Border="0" applyProtection="0">
      <alignment vertical="top" wrapText="1"/>
    </xf>
    <xf numFmtId="0" fontId="2" fillId="21"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2" fillId="0" borderId="6" applyNumberFormat="0" applyFill="0" applyAlignment="0" applyProtection="0"/>
    <xf numFmtId="0" fontId="17" fillId="0" borderId="7" applyNumberFormat="0" applyFill="0" applyAlignment="0" applyProtection="0"/>
    <xf numFmtId="0" fontId="23" fillId="27" borderId="8" applyNumberFormat="0" applyAlignment="0" applyProtection="0"/>
    <xf numFmtId="0" fontId="24" fillId="18" borderId="9" applyNumberFormat="0" applyAlignment="0" applyProtection="0"/>
    <xf numFmtId="0" fontId="25" fillId="18" borderId="9" applyNumberFormat="0" applyAlignment="0" applyProtection="0"/>
    <xf numFmtId="0" fontId="26" fillId="3" borderId="0" applyNumberFormat="0" applyBorder="0" applyAlignment="0" applyProtection="0"/>
    <xf numFmtId="0" fontId="26" fillId="3" borderId="0" applyNumberFormat="0" applyBorder="0" applyAlignment="0" applyProtection="0"/>
    <xf numFmtId="0" fontId="27" fillId="0" borderId="0"/>
    <xf numFmtId="170"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15"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4" fontId="34" fillId="0" borderId="0" applyFill="0" applyBorder="0" applyAlignment="0" applyProtection="0"/>
    <xf numFmtId="167" fontId="34" fillId="0" borderId="0" applyFill="0" applyBorder="0" applyAlignment="0" applyProtection="0"/>
    <xf numFmtId="165"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8" fontId="13" fillId="0" borderId="0" applyFill="0" applyBorder="0" applyAlignment="0" applyProtection="0"/>
    <xf numFmtId="168" fontId="13" fillId="0" borderId="0" applyFill="0" applyBorder="0" applyAlignment="0" applyProtection="0"/>
    <xf numFmtId="168" fontId="13" fillId="0" borderId="0" applyFill="0" applyBorder="0" applyAlignment="0" applyProtection="0"/>
    <xf numFmtId="168" fontId="13"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9" fontId="13"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7" fontId="34" fillId="0" borderId="0" applyFill="0" applyBorder="0" applyAlignment="0" applyProtection="0"/>
    <xf numFmtId="168" fontId="13"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7"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166" fontId="14" fillId="0" borderId="0" applyFill="0" applyBorder="0" applyAlignment="0" applyProtection="0"/>
    <xf numFmtId="166" fontId="34" fillId="0" borderId="0" applyFill="0" applyBorder="0" applyAlignment="0" applyProtection="0"/>
    <xf numFmtId="166" fontId="34" fillId="0" borderId="0" applyFill="0" applyBorder="0" applyAlignment="0" applyProtection="0"/>
    <xf numFmtId="0" fontId="28" fillId="7" borderId="9" applyNumberFormat="0" applyAlignment="0" applyProtection="0"/>
    <xf numFmtId="0" fontId="28" fillId="6" borderId="9" applyNumberFormat="0" applyAlignment="0" applyProtection="0"/>
    <xf numFmtId="0" fontId="29" fillId="0" borderId="10" applyNumberFormat="0" applyFill="0" applyAlignment="0" applyProtection="0"/>
  </cellStyleXfs>
  <cellXfs count="79">
    <xf numFmtId="0" fontId="0" fillId="0" borderId="0" xfId="0"/>
    <xf numFmtId="0" fontId="32" fillId="0" borderId="11" xfId="0" applyFont="1" applyFill="1" applyBorder="1" applyAlignment="1" applyProtection="1">
      <alignment horizontal="center" vertical="top"/>
    </xf>
    <xf numFmtId="0" fontId="32" fillId="0" borderId="11" xfId="0" applyFont="1" applyFill="1" applyBorder="1" applyAlignment="1" applyProtection="1">
      <alignment vertical="top" wrapText="1"/>
    </xf>
    <xf numFmtId="4" fontId="32" fillId="0" borderId="11" xfId="336" applyNumberFormat="1" applyFont="1" applyFill="1" applyBorder="1" applyAlignment="1" applyProtection="1">
      <alignment horizontal="center" vertical="top"/>
    </xf>
    <xf numFmtId="4" fontId="32" fillId="0" borderId="11" xfId="336" applyNumberFormat="1" applyFont="1" applyFill="1" applyBorder="1" applyAlignment="1" applyProtection="1">
      <alignment horizontal="center" vertical="top"/>
      <protection locked="0"/>
    </xf>
    <xf numFmtId="4" fontId="32" fillId="0" borderId="11" xfId="314" applyNumberFormat="1" applyFont="1" applyFill="1" applyBorder="1" applyAlignment="1" applyProtection="1">
      <alignment horizontal="center" vertical="top"/>
      <protection locked="0"/>
    </xf>
    <xf numFmtId="0" fontId="33" fillId="0" borderId="0" xfId="0" applyFont="1" applyFill="1" applyBorder="1" applyAlignment="1" applyProtection="1">
      <alignment horizontal="center" vertical="top"/>
    </xf>
    <xf numFmtId="0" fontId="33" fillId="0" borderId="0" xfId="0" applyFont="1" applyFill="1" applyBorder="1" applyAlignment="1" applyProtection="1">
      <alignment vertical="top" wrapText="1"/>
    </xf>
    <xf numFmtId="4" fontId="33" fillId="0" borderId="0" xfId="336" applyNumberFormat="1" applyFont="1" applyFill="1" applyBorder="1" applyAlignment="1" applyProtection="1">
      <alignment horizontal="center" vertical="top"/>
    </xf>
    <xf numFmtId="4" fontId="33" fillId="0" borderId="0" xfId="336" applyNumberFormat="1" applyFont="1" applyFill="1" applyBorder="1" applyAlignment="1" applyProtection="1">
      <alignment horizontal="center" vertical="top"/>
      <protection locked="0"/>
    </xf>
    <xf numFmtId="4" fontId="33" fillId="0" borderId="0" xfId="314" applyNumberFormat="1" applyFont="1" applyFill="1" applyBorder="1" applyAlignment="1" applyProtection="1">
      <alignment horizontal="center" vertical="top"/>
      <protection locked="0"/>
    </xf>
    <xf numFmtId="0" fontId="33" fillId="0" borderId="0" xfId="0" applyFont="1" applyBorder="1" applyAlignment="1" applyProtection="1">
      <alignment vertical="top" wrapText="1"/>
    </xf>
    <xf numFmtId="0" fontId="33" fillId="0" borderId="0" xfId="0" applyFont="1" applyFill="1" applyBorder="1" applyAlignment="1" applyProtection="1">
      <alignment horizontal="left" vertical="top" wrapText="1"/>
    </xf>
    <xf numFmtId="0" fontId="37" fillId="0" borderId="0" xfId="49"/>
    <xf numFmtId="0" fontId="39" fillId="0" borderId="0" xfId="49" applyFont="1"/>
    <xf numFmtId="4" fontId="37" fillId="0" borderId="0" xfId="49" applyNumberFormat="1"/>
    <xf numFmtId="0" fontId="37" fillId="0" borderId="12" xfId="49" applyBorder="1"/>
    <xf numFmtId="0" fontId="37" fillId="0" borderId="13" xfId="49" applyBorder="1"/>
    <xf numFmtId="0" fontId="38" fillId="0" borderId="13" xfId="49" applyFont="1" applyBorder="1"/>
    <xf numFmtId="4" fontId="37" fillId="0" borderId="14" xfId="49" applyNumberFormat="1" applyBorder="1"/>
    <xf numFmtId="0" fontId="38" fillId="0" borderId="0" xfId="49" applyFont="1"/>
    <xf numFmtId="4" fontId="38" fillId="0" borderId="0" xfId="49" applyNumberFormat="1" applyFont="1"/>
    <xf numFmtId="0" fontId="37" fillId="28" borderId="12" xfId="49" applyFill="1" applyBorder="1"/>
    <xf numFmtId="0" fontId="38" fillId="28" borderId="13" xfId="49" applyFont="1" applyFill="1" applyBorder="1"/>
    <xf numFmtId="0" fontId="37" fillId="28" borderId="14" xfId="49" applyFill="1" applyBorder="1" applyAlignment="1">
      <alignment horizontal="center"/>
    </xf>
    <xf numFmtId="4" fontId="38" fillId="28" borderId="15" xfId="49" applyNumberFormat="1" applyFont="1" applyFill="1" applyBorder="1"/>
    <xf numFmtId="0" fontId="32" fillId="0" borderId="0" xfId="0" applyFont="1" applyBorder="1" applyAlignment="1" applyProtection="1">
      <alignment vertical="top" wrapText="1"/>
    </xf>
    <xf numFmtId="0" fontId="32" fillId="0" borderId="16" xfId="0" applyFont="1" applyFill="1" applyBorder="1" applyAlignment="1" applyProtection="1">
      <alignment horizontal="center" vertical="top"/>
    </xf>
    <xf numFmtId="0" fontId="32" fillId="0" borderId="16" xfId="0" applyFont="1" applyFill="1" applyBorder="1" applyAlignment="1" applyProtection="1">
      <alignment vertical="top" wrapText="1"/>
    </xf>
    <xf numFmtId="4" fontId="32" fillId="0" borderId="16" xfId="336" applyNumberFormat="1" applyFont="1" applyFill="1" applyBorder="1" applyAlignment="1" applyProtection="1">
      <alignment horizontal="center" vertical="top"/>
    </xf>
    <xf numFmtId="4" fontId="32" fillId="0" borderId="16" xfId="336" applyNumberFormat="1" applyFont="1" applyFill="1" applyBorder="1" applyAlignment="1" applyProtection="1">
      <alignment horizontal="center" vertical="top"/>
      <protection locked="0"/>
    </xf>
    <xf numFmtId="4" fontId="32" fillId="0" borderId="16" xfId="314" applyNumberFormat="1" applyFont="1" applyFill="1" applyBorder="1" applyAlignment="1" applyProtection="1">
      <alignment horizontal="center" vertical="top"/>
      <protection locked="0"/>
    </xf>
    <xf numFmtId="0" fontId="32" fillId="0" borderId="15" xfId="0" applyFont="1" applyFill="1" applyBorder="1" applyAlignment="1" applyProtection="1">
      <alignment horizontal="center" vertical="top"/>
    </xf>
    <xf numFmtId="0" fontId="32" fillId="0" borderId="15" xfId="0" applyFont="1" applyFill="1" applyBorder="1" applyAlignment="1" applyProtection="1">
      <alignment vertical="top" wrapText="1"/>
    </xf>
    <xf numFmtId="4" fontId="32" fillId="0" borderId="15" xfId="336" applyNumberFormat="1" applyFont="1" applyFill="1" applyBorder="1" applyAlignment="1" applyProtection="1">
      <alignment horizontal="center" vertical="top"/>
    </xf>
    <xf numFmtId="4" fontId="32" fillId="0" borderId="15" xfId="336" applyNumberFormat="1" applyFont="1" applyFill="1" applyBorder="1" applyAlignment="1" applyProtection="1">
      <alignment horizontal="center" vertical="top"/>
      <protection locked="0"/>
    </xf>
    <xf numFmtId="4" fontId="32" fillId="0" borderId="15" xfId="314" applyNumberFormat="1" applyFont="1" applyFill="1" applyBorder="1" applyAlignment="1" applyProtection="1">
      <alignment horizontal="center" vertical="top"/>
      <protection locked="0"/>
    </xf>
    <xf numFmtId="0" fontId="32" fillId="0" borderId="15" xfId="0" applyNumberFormat="1" applyFont="1" applyFill="1" applyBorder="1" applyAlignment="1" applyProtection="1">
      <alignment horizontal="left" vertical="top" wrapText="1"/>
    </xf>
    <xf numFmtId="4" fontId="33" fillId="0" borderId="15" xfId="336" applyNumberFormat="1" applyFont="1" applyFill="1" applyBorder="1" applyAlignment="1" applyProtection="1">
      <alignment horizontal="center" vertical="top"/>
    </xf>
    <xf numFmtId="4" fontId="33" fillId="0" borderId="15" xfId="336" applyNumberFormat="1" applyFont="1" applyFill="1" applyBorder="1" applyAlignment="1" applyProtection="1">
      <alignment horizontal="center" vertical="top"/>
      <protection locked="0"/>
    </xf>
    <xf numFmtId="4" fontId="33" fillId="0" borderId="15" xfId="314" applyNumberFormat="1" applyFont="1" applyFill="1" applyBorder="1" applyAlignment="1" applyProtection="1">
      <alignment horizontal="center" vertical="top"/>
      <protection locked="0"/>
    </xf>
    <xf numFmtId="0" fontId="33" fillId="0" borderId="15" xfId="0" applyNumberFormat="1" applyFont="1" applyFill="1" applyBorder="1" applyAlignment="1" applyProtection="1">
      <alignment horizontal="left" vertical="top" wrapText="1"/>
    </xf>
    <xf numFmtId="0" fontId="38" fillId="0" borderId="0" xfId="49" applyFont="1" applyAlignment="1">
      <alignment wrapText="1"/>
    </xf>
    <xf numFmtId="0" fontId="38" fillId="0" borderId="0" xfId="49" applyFont="1" applyAlignment="1"/>
    <xf numFmtId="0" fontId="33" fillId="0" borderId="15" xfId="0" applyFont="1" applyFill="1" applyBorder="1" applyAlignment="1" applyProtection="1">
      <alignment horizontal="center" vertical="top"/>
    </xf>
    <xf numFmtId="0" fontId="32" fillId="0" borderId="15" xfId="0" applyFont="1" applyFill="1" applyBorder="1" applyAlignment="1" applyProtection="1">
      <alignment horizontal="right" vertical="top" wrapText="1"/>
    </xf>
    <xf numFmtId="0" fontId="32" fillId="0" borderId="0" xfId="0" applyFont="1" applyFill="1" applyBorder="1" applyAlignment="1" applyProtection="1">
      <alignment horizontal="right" vertical="top" wrapText="1"/>
    </xf>
    <xf numFmtId="0" fontId="33" fillId="0" borderId="12" xfId="0" applyFont="1" applyFill="1" applyBorder="1" applyAlignment="1" applyProtection="1">
      <alignment horizontal="center" vertical="top"/>
    </xf>
    <xf numFmtId="0" fontId="32" fillId="0" borderId="13" xfId="0" applyFont="1" applyFill="1" applyBorder="1" applyAlignment="1" applyProtection="1">
      <alignment horizontal="right" vertical="top" wrapText="1"/>
    </xf>
    <xf numFmtId="0" fontId="30" fillId="0" borderId="0" xfId="0" applyFont="1" applyBorder="1" applyProtection="1">
      <protection locked="0"/>
    </xf>
    <xf numFmtId="0" fontId="30" fillId="0" borderId="0" xfId="0" applyFont="1" applyProtection="1">
      <protection locked="0"/>
    </xf>
    <xf numFmtId="0" fontId="30" fillId="0" borderId="15" xfId="0" applyFont="1" applyBorder="1" applyAlignment="1" applyProtection="1">
      <alignment horizontal="center" vertical="top"/>
    </xf>
    <xf numFmtId="0" fontId="30" fillId="0" borderId="15" xfId="0" applyFont="1" applyBorder="1" applyAlignment="1" applyProtection="1">
      <alignment vertical="top" wrapText="1"/>
    </xf>
    <xf numFmtId="4" fontId="30" fillId="0" borderId="15" xfId="0" applyNumberFormat="1" applyFont="1" applyBorder="1" applyAlignment="1" applyProtection="1">
      <alignment horizontal="center" vertical="top"/>
    </xf>
    <xf numFmtId="4" fontId="30" fillId="0" borderId="15" xfId="0" applyNumberFormat="1" applyFont="1" applyBorder="1" applyAlignment="1" applyProtection="1">
      <alignment horizontal="center" vertical="top"/>
      <protection locked="0"/>
    </xf>
    <xf numFmtId="0" fontId="30" fillId="0" borderId="15" xfId="0" applyFont="1" applyBorder="1" applyAlignment="1" applyProtection="1">
      <alignment horizontal="right" vertical="top" wrapText="1"/>
    </xf>
    <xf numFmtId="0" fontId="33" fillId="0" borderId="15" xfId="0" applyFont="1" applyBorder="1" applyAlignment="1" applyProtection="1">
      <alignment horizontal="right" vertical="top" wrapText="1"/>
    </xf>
    <xf numFmtId="4" fontId="33" fillId="0" borderId="15" xfId="0" applyNumberFormat="1" applyFont="1" applyBorder="1" applyAlignment="1" applyProtection="1">
      <alignment horizontal="center" vertical="top"/>
    </xf>
    <xf numFmtId="4" fontId="33" fillId="0" borderId="15" xfId="0" applyNumberFormat="1" applyFont="1" applyBorder="1" applyAlignment="1" applyProtection="1">
      <alignment horizontal="center" vertical="top"/>
      <protection locked="0"/>
    </xf>
    <xf numFmtId="4" fontId="30" fillId="0" borderId="0" xfId="0" applyNumberFormat="1" applyFont="1" applyAlignment="1" applyProtection="1">
      <alignment horizontal="center" vertical="top"/>
      <protection locked="0"/>
    </xf>
    <xf numFmtId="0" fontId="30" fillId="0" borderId="0" xfId="0" applyFont="1" applyAlignment="1" applyProtection="1">
      <alignment vertical="top"/>
      <protection locked="0"/>
    </xf>
    <xf numFmtId="0" fontId="30" fillId="0" borderId="0" xfId="0" applyFont="1" applyBorder="1" applyAlignment="1" applyProtection="1">
      <alignment vertical="top"/>
      <protection locked="0"/>
    </xf>
    <xf numFmtId="4" fontId="31" fillId="0" borderId="15" xfId="0" applyNumberFormat="1" applyFont="1" applyBorder="1" applyAlignment="1" applyProtection="1">
      <alignment horizontal="center" vertical="top"/>
      <protection locked="0"/>
    </xf>
    <xf numFmtId="4" fontId="31" fillId="0" borderId="0" xfId="0" applyNumberFormat="1" applyFont="1" applyBorder="1" applyAlignment="1" applyProtection="1">
      <alignment horizontal="center" vertical="top"/>
      <protection locked="0"/>
    </xf>
    <xf numFmtId="0" fontId="33" fillId="0" borderId="0" xfId="0" applyFont="1" applyBorder="1" applyAlignment="1" applyProtection="1">
      <alignment vertical="top"/>
      <protection locked="0"/>
    </xf>
    <xf numFmtId="0" fontId="33" fillId="0" borderId="0" xfId="0" applyFont="1" applyBorder="1" applyProtection="1">
      <protection locked="0"/>
    </xf>
    <xf numFmtId="0" fontId="33" fillId="0" borderId="0" xfId="0" applyFont="1" applyProtection="1">
      <protection locked="0"/>
    </xf>
    <xf numFmtId="4" fontId="31" fillId="0" borderId="13" xfId="0" applyNumberFormat="1" applyFont="1" applyBorder="1" applyAlignment="1" applyProtection="1">
      <alignment horizontal="center" vertical="top"/>
      <protection locked="0"/>
    </xf>
    <xf numFmtId="4" fontId="31" fillId="0" borderId="17" xfId="0" applyNumberFormat="1" applyFont="1" applyBorder="1" applyAlignment="1" applyProtection="1">
      <alignment horizontal="center" vertical="top"/>
      <protection locked="0"/>
    </xf>
    <xf numFmtId="0" fontId="30" fillId="0" borderId="0" xfId="0" applyFont="1" applyAlignment="1" applyProtection="1">
      <alignment horizontal="center" vertical="top"/>
    </xf>
    <xf numFmtId="0" fontId="31" fillId="0" borderId="0" xfId="0" applyFont="1" applyAlignment="1" applyProtection="1">
      <alignment vertical="top"/>
    </xf>
    <xf numFmtId="4" fontId="30" fillId="0" borderId="0" xfId="0" applyNumberFormat="1" applyFont="1" applyAlignment="1" applyProtection="1">
      <alignment horizontal="center" vertical="top"/>
    </xf>
    <xf numFmtId="0" fontId="30" fillId="0" borderId="0" xfId="0" applyFont="1" applyAlignment="1" applyProtection="1">
      <alignment horizontal="right" vertical="top" wrapText="1"/>
    </xf>
    <xf numFmtId="4" fontId="31" fillId="0" borderId="15" xfId="0" applyNumberFormat="1" applyFont="1" applyBorder="1" applyAlignment="1" applyProtection="1">
      <alignment horizontal="center" vertical="top"/>
    </xf>
    <xf numFmtId="4" fontId="31" fillId="0" borderId="0" xfId="0" applyNumberFormat="1" applyFont="1" applyBorder="1" applyAlignment="1" applyProtection="1">
      <alignment horizontal="center" vertical="top"/>
    </xf>
    <xf numFmtId="0" fontId="33" fillId="0" borderId="15" xfId="0" applyFont="1" applyBorder="1" applyAlignment="1" applyProtection="1">
      <alignment horizontal="center" vertical="top"/>
    </xf>
    <xf numFmtId="0" fontId="33" fillId="0" borderId="15" xfId="0" applyFont="1" applyBorder="1" applyAlignment="1" applyProtection="1">
      <alignment vertical="top" wrapText="1"/>
    </xf>
    <xf numFmtId="4" fontId="31" fillId="0" borderId="13" xfId="0" applyNumberFormat="1" applyFont="1" applyBorder="1" applyAlignment="1" applyProtection="1">
      <alignment horizontal="center" vertical="top"/>
    </xf>
    <xf numFmtId="0" fontId="30" fillId="0" borderId="0" xfId="0" applyFont="1" applyAlignment="1" applyProtection="1">
      <alignment vertical="top" wrapText="1"/>
    </xf>
  </cellXfs>
  <cellStyles count="474">
    <cellStyle name="20 % – Poudarek1 2" xfId="1"/>
    <cellStyle name="20 % – Poudarek1 3" xfId="2"/>
    <cellStyle name="20 % – Poudarek2 2" xfId="3"/>
    <cellStyle name="20 % – Poudarek2 3" xfId="4"/>
    <cellStyle name="20 % – Poudarek3 2" xfId="5"/>
    <cellStyle name="20 % – Poudarek4 2" xfId="6"/>
    <cellStyle name="20 % – Poudarek4 3" xfId="7"/>
    <cellStyle name="20 % – Poudarek5 2" xfId="8"/>
    <cellStyle name="20 % – Poudarek5 3" xfId="9"/>
    <cellStyle name="20 % – Poudarek6 2" xfId="10"/>
    <cellStyle name="20 % – Poudarek6 3" xfId="11"/>
    <cellStyle name="20% - Accent1 1 4" xfId="12"/>
    <cellStyle name="40 % – Poudarek1 2" xfId="13"/>
    <cellStyle name="40 % – Poudarek2 2" xfId="14"/>
    <cellStyle name="40 % – Poudarek3 2" xfId="15"/>
    <cellStyle name="40 % – Poudarek4 2" xfId="16"/>
    <cellStyle name="40 % – Poudarek4 3" xfId="17"/>
    <cellStyle name="40 % – Poudarek5 2" xfId="18"/>
    <cellStyle name="40 % – Poudarek6 2" xfId="19"/>
    <cellStyle name="40 % – Poudarek6 3" xfId="20"/>
    <cellStyle name="60 % – Poudarek1 2" xfId="21"/>
    <cellStyle name="60 % – Poudarek2 2" xfId="22"/>
    <cellStyle name="60 % – Poudarek3 2" xfId="23"/>
    <cellStyle name="60 % – Poudarek4 2" xfId="24"/>
    <cellStyle name="60 % – Poudarek5 2" xfId="25"/>
    <cellStyle name="60 % – Poudarek6 2" xfId="26"/>
    <cellStyle name="60 % – Poudarek6 3" xfId="27"/>
    <cellStyle name="Dobro 2" xfId="28"/>
    <cellStyle name="Excel Built-in Comma" xfId="29"/>
    <cellStyle name="Excel Built-in Comma [0]" xfId="30"/>
    <cellStyle name="Excel Built-in Normal" xfId="31"/>
    <cellStyle name="Excel Built-in Normal 2" xfId="32"/>
    <cellStyle name="Excel Built-in Normal 2 2" xfId="33"/>
    <cellStyle name="Excel Built-in Normal 3" xfId="34"/>
    <cellStyle name="Excel Built-in Normal 4" xfId="35"/>
    <cellStyle name="Excel Built-in Percent" xfId="36"/>
    <cellStyle name="Excel_BuiltIn_Comma 1" xfId="37"/>
    <cellStyle name="Izhod 2" xfId="38"/>
    <cellStyle name="Naslov 1 1" xfId="39"/>
    <cellStyle name="Naslov 1 2" xfId="40"/>
    <cellStyle name="Naslov 1 3" xfId="41"/>
    <cellStyle name="Naslov 2 2" xfId="42"/>
    <cellStyle name="Naslov 2 3" xfId="43"/>
    <cellStyle name="Naslov 3 2" xfId="44"/>
    <cellStyle name="Naslov 3 3" xfId="45"/>
    <cellStyle name="Naslov 4 2" xfId="46"/>
    <cellStyle name="Naslov 4 3" xfId="47"/>
    <cellStyle name="Naslov 5" xfId="48"/>
    <cellStyle name="Navadno" xfId="0" builtinId="0"/>
    <cellStyle name="Navadno 10" xfId="49"/>
    <cellStyle name="Navadno 10 2" xfId="50"/>
    <cellStyle name="Navadno 10 2 2" xfId="51"/>
    <cellStyle name="Navadno 10 2 2 2" xfId="52"/>
    <cellStyle name="Navadno 10 2 3" xfId="53"/>
    <cellStyle name="Navadno 10 3" xfId="54"/>
    <cellStyle name="Navadno 10 3 2" xfId="55"/>
    <cellStyle name="Navadno 10 3 2 2" xfId="56"/>
    <cellStyle name="Navadno 10 3 3" xfId="57"/>
    <cellStyle name="Navadno 11 2" xfId="58"/>
    <cellStyle name="Navadno 11 2 2" xfId="59"/>
    <cellStyle name="Navadno 11 2 2 2" xfId="60"/>
    <cellStyle name="Navadno 11 2 3" xfId="61"/>
    <cellStyle name="Navadno 11 3" xfId="62"/>
    <cellStyle name="Navadno 11 3 2" xfId="63"/>
    <cellStyle name="Navadno 11 3 2 2" xfId="64"/>
    <cellStyle name="Navadno 11 3 3" xfId="65"/>
    <cellStyle name="Navadno 12" xfId="66"/>
    <cellStyle name="Navadno 12 2" xfId="67"/>
    <cellStyle name="Navadno 12 2 2" xfId="68"/>
    <cellStyle name="Navadno 12 2 2 2" xfId="69"/>
    <cellStyle name="Navadno 12 2 3" xfId="70"/>
    <cellStyle name="Navadno 12 3" xfId="71"/>
    <cellStyle name="Navadno 12 3 2" xfId="72"/>
    <cellStyle name="Navadno 12 3 2 2" xfId="73"/>
    <cellStyle name="Navadno 12 3 3" xfId="74"/>
    <cellStyle name="Navadno 12 4" xfId="75"/>
    <cellStyle name="Navadno 12 4 2" xfId="76"/>
    <cellStyle name="Navadno 12 5" xfId="77"/>
    <cellStyle name="Navadno 12 5 2" xfId="78"/>
    <cellStyle name="Navadno 12 6" xfId="79"/>
    <cellStyle name="Navadno 13 2" xfId="80"/>
    <cellStyle name="Navadno 13 2 2" xfId="81"/>
    <cellStyle name="Navadno 13 2 2 2" xfId="82"/>
    <cellStyle name="Navadno 13 2 3" xfId="83"/>
    <cellStyle name="Navadno 13 3" xfId="84"/>
    <cellStyle name="Navadno 13 3 2" xfId="85"/>
    <cellStyle name="Navadno 13 3 2 2" xfId="86"/>
    <cellStyle name="Navadno 13 3 3" xfId="87"/>
    <cellStyle name="Navadno 14 2" xfId="88"/>
    <cellStyle name="Navadno 14 2 2" xfId="89"/>
    <cellStyle name="Navadno 14 2 2 2" xfId="90"/>
    <cellStyle name="Navadno 14 2 3" xfId="91"/>
    <cellStyle name="Navadno 14 3" xfId="92"/>
    <cellStyle name="Navadno 14 3 2" xfId="93"/>
    <cellStyle name="Navadno 14 3 2 2" xfId="94"/>
    <cellStyle name="Navadno 14 3 3" xfId="95"/>
    <cellStyle name="Navadno 15 2" xfId="96"/>
    <cellStyle name="Navadno 15 2 2" xfId="97"/>
    <cellStyle name="Navadno 15 2 2 2" xfId="98"/>
    <cellStyle name="Navadno 15 2 3" xfId="99"/>
    <cellStyle name="Navadno 15 3" xfId="100"/>
    <cellStyle name="Navadno 15 3 2" xfId="101"/>
    <cellStyle name="Navadno 15 3 2 2" xfId="102"/>
    <cellStyle name="Navadno 15 3 3" xfId="103"/>
    <cellStyle name="Navadno 16 2" xfId="104"/>
    <cellStyle name="Navadno 16 2 2" xfId="105"/>
    <cellStyle name="Navadno 16 2 2 2" xfId="106"/>
    <cellStyle name="Navadno 16 2 3" xfId="107"/>
    <cellStyle name="Navadno 16 3" xfId="108"/>
    <cellStyle name="Navadno 16 3 2" xfId="109"/>
    <cellStyle name="Navadno 16 3 2 2" xfId="110"/>
    <cellStyle name="Navadno 16 3 3" xfId="111"/>
    <cellStyle name="Navadno 17 2" xfId="112"/>
    <cellStyle name="Navadno 17 2 2" xfId="113"/>
    <cellStyle name="Navadno 17 2 2 2" xfId="114"/>
    <cellStyle name="Navadno 17 2 3" xfId="115"/>
    <cellStyle name="Navadno 17 3" xfId="116"/>
    <cellStyle name="Navadno 17 3 2" xfId="117"/>
    <cellStyle name="Navadno 17 3 2 2" xfId="118"/>
    <cellStyle name="Navadno 17 3 3" xfId="119"/>
    <cellStyle name="Navadno 18 2" xfId="120"/>
    <cellStyle name="Navadno 18 2 2" xfId="121"/>
    <cellStyle name="Navadno 18 2 2 2" xfId="122"/>
    <cellStyle name="Navadno 18 2 3" xfId="123"/>
    <cellStyle name="Navadno 18 3" xfId="124"/>
    <cellStyle name="Navadno 18 3 2" xfId="125"/>
    <cellStyle name="Navadno 18 3 2 2" xfId="126"/>
    <cellStyle name="Navadno 18 3 3" xfId="127"/>
    <cellStyle name="Navadno 19 2" xfId="128"/>
    <cellStyle name="Navadno 19 2 2" xfId="129"/>
    <cellStyle name="Navadno 19 2 2 2" xfId="130"/>
    <cellStyle name="Navadno 19 2 3" xfId="131"/>
    <cellStyle name="Navadno 19 3" xfId="132"/>
    <cellStyle name="Navadno 19 3 2" xfId="133"/>
    <cellStyle name="Navadno 19 3 2 2" xfId="134"/>
    <cellStyle name="Navadno 19 3 3" xfId="135"/>
    <cellStyle name="Navadno 2" xfId="136"/>
    <cellStyle name="Navadno 2 2" xfId="137"/>
    <cellStyle name="Navadno 2 2 2" xfId="138"/>
    <cellStyle name="Navadno 2 3" xfId="139"/>
    <cellStyle name="Navadno 2 4" xfId="140"/>
    <cellStyle name="Navadno 2 5" xfId="141"/>
    <cellStyle name="Navadno 20 2" xfId="142"/>
    <cellStyle name="Navadno 20 2 2" xfId="143"/>
    <cellStyle name="Navadno 20 2 2 2" xfId="144"/>
    <cellStyle name="Navadno 20 2 3" xfId="145"/>
    <cellStyle name="Navadno 20 3" xfId="146"/>
    <cellStyle name="Navadno 20 3 2" xfId="147"/>
    <cellStyle name="Navadno 20 3 2 2" xfId="148"/>
    <cellStyle name="Navadno 20 3 3" xfId="149"/>
    <cellStyle name="Navadno 25 2" xfId="150"/>
    <cellStyle name="Navadno 25 2 2" xfId="151"/>
    <cellStyle name="Navadno 25 2 2 2" xfId="152"/>
    <cellStyle name="Navadno 25 2 3" xfId="153"/>
    <cellStyle name="Navadno 25 3" xfId="154"/>
    <cellStyle name="Navadno 25 3 2" xfId="155"/>
    <cellStyle name="Navadno 25 3 2 2" xfId="156"/>
    <cellStyle name="Navadno 25 3 3" xfId="157"/>
    <cellStyle name="Navadno 26 2" xfId="158"/>
    <cellStyle name="Navadno 26 2 2" xfId="159"/>
    <cellStyle name="Navadno 26 2 2 2" xfId="160"/>
    <cellStyle name="Navadno 26 2 3" xfId="161"/>
    <cellStyle name="Navadno 26 3" xfId="162"/>
    <cellStyle name="Navadno 26 3 2" xfId="163"/>
    <cellStyle name="Navadno 26 3 2 2" xfId="164"/>
    <cellStyle name="Navadno 26 3 3" xfId="165"/>
    <cellStyle name="Navadno 27 2" xfId="166"/>
    <cellStyle name="Navadno 27 2 2" xfId="167"/>
    <cellStyle name="Navadno 27 2 2 2" xfId="168"/>
    <cellStyle name="Navadno 27 2 3" xfId="169"/>
    <cellStyle name="Navadno 27 3" xfId="170"/>
    <cellStyle name="Navadno 27 3 2" xfId="171"/>
    <cellStyle name="Navadno 27 3 2 2" xfId="172"/>
    <cellStyle name="Navadno 27 3 3" xfId="173"/>
    <cellStyle name="Navadno 28 2" xfId="174"/>
    <cellStyle name="Navadno 28 2 2" xfId="175"/>
    <cellStyle name="Navadno 28 2 2 2" xfId="176"/>
    <cellStyle name="Navadno 28 2 3" xfId="177"/>
    <cellStyle name="Navadno 28 3" xfId="178"/>
    <cellStyle name="Navadno 28 3 2" xfId="179"/>
    <cellStyle name="Navadno 28 3 2 2" xfId="180"/>
    <cellStyle name="Navadno 28 3 3" xfId="181"/>
    <cellStyle name="Navadno 29" xfId="182"/>
    <cellStyle name="Navadno 29 2" xfId="183"/>
    <cellStyle name="Navadno 29 2 2" xfId="184"/>
    <cellStyle name="Navadno 29 2 2 2" xfId="185"/>
    <cellStyle name="Navadno 29 2 3" xfId="186"/>
    <cellStyle name="Navadno 29 3" xfId="187"/>
    <cellStyle name="Navadno 29 3 2" xfId="188"/>
    <cellStyle name="Navadno 29 3 2 2" xfId="189"/>
    <cellStyle name="Navadno 29 3 3" xfId="190"/>
    <cellStyle name="Navadno 29 4" xfId="191"/>
    <cellStyle name="Navadno 29 4 2" xfId="192"/>
    <cellStyle name="Navadno 29 5" xfId="193"/>
    <cellStyle name="Navadno 29 5 2" xfId="194"/>
    <cellStyle name="Navadno 29 6" xfId="195"/>
    <cellStyle name="Navadno 3" xfId="196"/>
    <cellStyle name="Navadno 3 2" xfId="197"/>
    <cellStyle name="Navadno 3 2 2" xfId="198"/>
    <cellStyle name="Navadno 3 3" xfId="199"/>
    <cellStyle name="Navadno 3 4" xfId="200"/>
    <cellStyle name="Navadno 3 5" xfId="201"/>
    <cellStyle name="Navadno 3 6" xfId="202"/>
    <cellStyle name="Navadno 3 7" xfId="203"/>
    <cellStyle name="Navadno 3 8" xfId="204"/>
    <cellStyle name="Navadno 3 9" xfId="205"/>
    <cellStyle name="Navadno 30 2" xfId="206"/>
    <cellStyle name="Navadno 30 2 2" xfId="207"/>
    <cellStyle name="Navadno 30 2 2 2" xfId="208"/>
    <cellStyle name="Navadno 30 2 3" xfId="209"/>
    <cellStyle name="Navadno 30 3" xfId="210"/>
    <cellStyle name="Navadno 30 3 2" xfId="211"/>
    <cellStyle name="Navadno 30 3 2 2" xfId="212"/>
    <cellStyle name="Navadno 30 3 3" xfId="213"/>
    <cellStyle name="Navadno 31" xfId="214"/>
    <cellStyle name="Navadno 31 2" xfId="215"/>
    <cellStyle name="Navadno 31 2 2" xfId="216"/>
    <cellStyle name="Navadno 31 2 2 2" xfId="217"/>
    <cellStyle name="Navadno 31 2 3" xfId="218"/>
    <cellStyle name="Navadno 31 3" xfId="219"/>
    <cellStyle name="Navadno 31 3 2" xfId="220"/>
    <cellStyle name="Navadno 31 3 2 2" xfId="221"/>
    <cellStyle name="Navadno 31 3 3" xfId="222"/>
    <cellStyle name="Navadno 31 4" xfId="223"/>
    <cellStyle name="Navadno 31 4 2" xfId="224"/>
    <cellStyle name="Navadno 31 5" xfId="225"/>
    <cellStyle name="Navadno 31 5 2" xfId="226"/>
    <cellStyle name="Navadno 31 6" xfId="227"/>
    <cellStyle name="Navadno 32 2" xfId="228"/>
    <cellStyle name="Navadno 32 2 2" xfId="229"/>
    <cellStyle name="Navadno 32 2 2 2" xfId="230"/>
    <cellStyle name="Navadno 32 2 3" xfId="231"/>
    <cellStyle name="Navadno 32 3" xfId="232"/>
    <cellStyle name="Navadno 32 3 2" xfId="233"/>
    <cellStyle name="Navadno 32 3 2 2" xfId="234"/>
    <cellStyle name="Navadno 32 3 3" xfId="235"/>
    <cellStyle name="Navadno 34" xfId="236"/>
    <cellStyle name="Navadno 34 2" xfId="237"/>
    <cellStyle name="Navadno 34 3" xfId="238"/>
    <cellStyle name="Navadno 35 2" xfId="239"/>
    <cellStyle name="Navadno 35 3" xfId="240"/>
    <cellStyle name="Navadno 36 2" xfId="241"/>
    <cellStyle name="Navadno 36 3" xfId="242"/>
    <cellStyle name="Navadno 37 2" xfId="243"/>
    <cellStyle name="Navadno 37 3" xfId="244"/>
    <cellStyle name="Navadno 38 2" xfId="245"/>
    <cellStyle name="Navadno 38 3" xfId="246"/>
    <cellStyle name="Navadno 39 2" xfId="247"/>
    <cellStyle name="Navadno 39 3" xfId="248"/>
    <cellStyle name="Navadno 4" xfId="249"/>
    <cellStyle name="Navadno 4 2" xfId="250"/>
    <cellStyle name="Navadno 4 3" xfId="251"/>
    <cellStyle name="Navadno 4 4" xfId="252"/>
    <cellStyle name="Navadno 4 5" xfId="253"/>
    <cellStyle name="Navadno 4 6" xfId="254"/>
    <cellStyle name="Navadno 4 7" xfId="255"/>
    <cellStyle name="Navadno 4 8" xfId="256"/>
    <cellStyle name="Navadno 40 2" xfId="257"/>
    <cellStyle name="Navadno 40 3" xfId="258"/>
    <cellStyle name="Navadno 41" xfId="259"/>
    <cellStyle name="Navadno 41 2" xfId="260"/>
    <cellStyle name="Navadno 41 3" xfId="261"/>
    <cellStyle name="Navadno 42" xfId="262"/>
    <cellStyle name="Navadno 5" xfId="263"/>
    <cellStyle name="Navadno 5 2" xfId="264"/>
    <cellStyle name="Navadno 5 3" xfId="265"/>
    <cellStyle name="Navadno 5 3 2" xfId="266"/>
    <cellStyle name="Navadno 6" xfId="267"/>
    <cellStyle name="Navadno 7" xfId="268"/>
    <cellStyle name="Navadno 7 2" xfId="269"/>
    <cellStyle name="Navadno 7 3" xfId="270"/>
    <cellStyle name="Navadno 7 3 2" xfId="271"/>
    <cellStyle name="Navadno 8" xfId="272"/>
    <cellStyle name="Navadno 9" xfId="273"/>
    <cellStyle name="Navadno 9 2" xfId="274"/>
    <cellStyle name="Navadno 9 2 2" xfId="275"/>
    <cellStyle name="Navadno 9 2 2 2" xfId="276"/>
    <cellStyle name="Navadno 9 2 3" xfId="277"/>
    <cellStyle name="Navadno 9 3" xfId="278"/>
    <cellStyle name="Navadno 9 3 2" xfId="279"/>
    <cellStyle name="Navadno 9 3 2 2" xfId="280"/>
    <cellStyle name="Navadno 9 3 3" xfId="281"/>
    <cellStyle name="Navadno 9 4" xfId="282"/>
    <cellStyle name="Navadno 9 4 2" xfId="283"/>
    <cellStyle name="Navadno 9 5" xfId="284"/>
    <cellStyle name="Navadno 9 5 2" xfId="285"/>
    <cellStyle name="Navadno 9 6" xfId="286"/>
    <cellStyle name="Nevtralno 2" xfId="287"/>
    <cellStyle name="Nevtralno 3" xfId="288"/>
    <cellStyle name="Odstotek 2" xfId="289"/>
    <cellStyle name="Odstotek 3" xfId="290"/>
    <cellStyle name="Opomba 2" xfId="291"/>
    <cellStyle name="Opomba 3" xfId="292"/>
    <cellStyle name="Opozorilo 2" xfId="293"/>
    <cellStyle name="Pojasnjevalno besedilo 2" xfId="294"/>
    <cellStyle name="Popis Evo" xfId="295"/>
    <cellStyle name="Poudarek1 2" xfId="296"/>
    <cellStyle name="Poudarek1 3" xfId="297"/>
    <cellStyle name="Poudarek2 2" xfId="298"/>
    <cellStyle name="Poudarek2 3" xfId="299"/>
    <cellStyle name="Poudarek3 2" xfId="300"/>
    <cellStyle name="Poudarek3 3" xfId="301"/>
    <cellStyle name="Poudarek4 2" xfId="302"/>
    <cellStyle name="Poudarek5 2" xfId="303"/>
    <cellStyle name="Poudarek6 2" xfId="304"/>
    <cellStyle name="Poudarek6 3" xfId="305"/>
    <cellStyle name="Povezana celica 2" xfId="306"/>
    <cellStyle name="Povezana celica 3" xfId="307"/>
    <cellStyle name="Preveri celico 2" xfId="308"/>
    <cellStyle name="Računanje 2" xfId="309"/>
    <cellStyle name="Računanje 3" xfId="310"/>
    <cellStyle name="Slabo 2" xfId="311"/>
    <cellStyle name="Slabo 3" xfId="312"/>
    <cellStyle name="Slog 1" xfId="313"/>
    <cellStyle name="Valuta" xfId="314" builtinId="4"/>
    <cellStyle name="Valuta 10" xfId="315"/>
    <cellStyle name="Valuta 10 2" xfId="316"/>
    <cellStyle name="Valuta 10 3" xfId="317"/>
    <cellStyle name="Valuta 11 2" xfId="318"/>
    <cellStyle name="Valuta 11 3" xfId="319"/>
    <cellStyle name="Valuta 12 2" xfId="320"/>
    <cellStyle name="Valuta 12 3" xfId="321"/>
    <cellStyle name="Valuta 13 2" xfId="322"/>
    <cellStyle name="Valuta 13 3" xfId="323"/>
    <cellStyle name="Valuta 15" xfId="324"/>
    <cellStyle name="Valuta 19" xfId="325"/>
    <cellStyle name="Valuta 2" xfId="326"/>
    <cellStyle name="Valuta 2 2" xfId="327"/>
    <cellStyle name="Valuta 2 3" xfId="328"/>
    <cellStyle name="Valuta 3 2" xfId="329"/>
    <cellStyle name="Valuta 3 3" xfId="330"/>
    <cellStyle name="Valuta 3 4" xfId="331"/>
    <cellStyle name="Valuta 3 5" xfId="332"/>
    <cellStyle name="Valuta 3 6" xfId="333"/>
    <cellStyle name="Valuta 3 7" xfId="334"/>
    <cellStyle name="Valuta 3 8" xfId="335"/>
    <cellStyle name="Vejica" xfId="336" builtinId="3"/>
    <cellStyle name="Vejica [0] 2" xfId="337"/>
    <cellStyle name="Vejica 10" xfId="338"/>
    <cellStyle name="Vejica 10 2" xfId="339"/>
    <cellStyle name="Vejica 10 3" xfId="340"/>
    <cellStyle name="Vejica 11" xfId="341"/>
    <cellStyle name="Vejica 11 2" xfId="342"/>
    <cellStyle name="Vejica 11 3" xfId="343"/>
    <cellStyle name="Vejica 12" xfId="344"/>
    <cellStyle name="Vejica 12 2" xfId="345"/>
    <cellStyle name="Vejica 12 3" xfId="346"/>
    <cellStyle name="Vejica 13" xfId="347"/>
    <cellStyle name="Vejica 13 2" xfId="348"/>
    <cellStyle name="Vejica 13 3" xfId="349"/>
    <cellStyle name="Vejica 14" xfId="350"/>
    <cellStyle name="Vejica 15" xfId="351"/>
    <cellStyle name="Vejica 15 2" xfId="352"/>
    <cellStyle name="Vejica 16" xfId="353"/>
    <cellStyle name="Vejica 17" xfId="354"/>
    <cellStyle name="Vejica 18" xfId="355"/>
    <cellStyle name="Vejica 19" xfId="356"/>
    <cellStyle name="Vejica 2" xfId="357"/>
    <cellStyle name="Vejica 2 10" xfId="358"/>
    <cellStyle name="Vejica 2 10 2" xfId="359"/>
    <cellStyle name="Vejica 2 10 3" xfId="360"/>
    <cellStyle name="Vejica 2 10 4" xfId="361"/>
    <cellStyle name="Vejica 2 11" xfId="362"/>
    <cellStyle name="Vejica 2 12" xfId="363"/>
    <cellStyle name="Vejica 2 13" xfId="364"/>
    <cellStyle name="Vejica 2 2" xfId="365"/>
    <cellStyle name="Vejica 2 2 2" xfId="366"/>
    <cellStyle name="Vejica 2 2 2 2" xfId="367"/>
    <cellStyle name="Vejica 2 2 2 2 2" xfId="368"/>
    <cellStyle name="Vejica 2 2 2 3" xfId="369"/>
    <cellStyle name="Vejica 2 2 2 3 2" xfId="370"/>
    <cellStyle name="Vejica 2 2 2 4" xfId="371"/>
    <cellStyle name="Vejica 2 3" xfId="372"/>
    <cellStyle name="Vejica 2 3 2" xfId="373"/>
    <cellStyle name="Vejica 2 3 3" xfId="374"/>
    <cellStyle name="Vejica 2 3 3 2" xfId="375"/>
    <cellStyle name="Vejica 2 3 4" xfId="376"/>
    <cellStyle name="Vejica 2 3 4 2" xfId="377"/>
    <cellStyle name="Vejica 2 3 5" xfId="378"/>
    <cellStyle name="Vejica 2 4" xfId="379"/>
    <cellStyle name="Vejica 2 4 2" xfId="380"/>
    <cellStyle name="Vejica 2 4 2 2" xfId="381"/>
    <cellStyle name="Vejica 2 4 3" xfId="382"/>
    <cellStyle name="Vejica 2 4 3 2" xfId="383"/>
    <cellStyle name="Vejica 2 4 4" xfId="384"/>
    <cellStyle name="Vejica 2 5" xfId="385"/>
    <cellStyle name="Vejica 2 5 2" xfId="386"/>
    <cellStyle name="Vejica 2 5 2 2" xfId="387"/>
    <cellStyle name="Vejica 2 5 3" xfId="388"/>
    <cellStyle name="Vejica 2 5 3 2" xfId="389"/>
    <cellStyle name="Vejica 2 5 4" xfId="390"/>
    <cellStyle name="Vejica 2 6" xfId="391"/>
    <cellStyle name="Vejica 2 6 2" xfId="392"/>
    <cellStyle name="Vejica 2 6 2 2" xfId="393"/>
    <cellStyle name="Vejica 2 6 3" xfId="394"/>
    <cellStyle name="Vejica 2 6 3 2" xfId="395"/>
    <cellStyle name="Vejica 2 6 4" xfId="396"/>
    <cellStyle name="Vejica 2 7" xfId="397"/>
    <cellStyle name="Vejica 2 7 2" xfId="398"/>
    <cellStyle name="Vejica 2 7 2 2" xfId="399"/>
    <cellStyle name="Vejica 2 7 3" xfId="400"/>
    <cellStyle name="Vejica 2 7 3 2" xfId="401"/>
    <cellStyle name="Vejica 2 7 4" xfId="402"/>
    <cellStyle name="Vejica 2 8" xfId="403"/>
    <cellStyle name="Vejica 2 8 2" xfId="404"/>
    <cellStyle name="Vejica 2 8 2 2" xfId="405"/>
    <cellStyle name="Vejica 2 8 3" xfId="406"/>
    <cellStyle name="Vejica 2 8 3 2" xfId="407"/>
    <cellStyle name="Vejica 2 8 4" xfId="408"/>
    <cellStyle name="Vejica 2 8 5" xfId="409"/>
    <cellStyle name="Vejica 2 9" xfId="410"/>
    <cellStyle name="Vejica 2 9 2" xfId="411"/>
    <cellStyle name="Vejica 2 9 3" xfId="412"/>
    <cellStyle name="Vejica 2 9 4" xfId="413"/>
    <cellStyle name="Vejica 20" xfId="414"/>
    <cellStyle name="Vejica 21" xfId="415"/>
    <cellStyle name="Vejica 22" xfId="416"/>
    <cellStyle name="Vejica 23" xfId="417"/>
    <cellStyle name="Vejica 24" xfId="418"/>
    <cellStyle name="Vejica 25" xfId="419"/>
    <cellStyle name="Vejica 26" xfId="420"/>
    <cellStyle name="Vejica 27" xfId="421"/>
    <cellStyle name="Vejica 28" xfId="422"/>
    <cellStyle name="Vejica 29" xfId="423"/>
    <cellStyle name="Vejica 3" xfId="424"/>
    <cellStyle name="Vejica 3 10" xfId="425"/>
    <cellStyle name="Vejica 3 10 2" xfId="426"/>
    <cellStyle name="Vejica 3 11" xfId="427"/>
    <cellStyle name="Vejica 3 2" xfId="428"/>
    <cellStyle name="Vejica 3 2 2" xfId="429"/>
    <cellStyle name="Vejica 3 3" xfId="430"/>
    <cellStyle name="Vejica 3 4" xfId="431"/>
    <cellStyle name="Vejica 3 5" xfId="432"/>
    <cellStyle name="Vejica 3 6" xfId="433"/>
    <cellStyle name="Vejica 3 7" xfId="434"/>
    <cellStyle name="Vejica 3 8" xfId="435"/>
    <cellStyle name="Vejica 3 9" xfId="436"/>
    <cellStyle name="Vejica 3 9 2" xfId="437"/>
    <cellStyle name="Vejica 30" xfId="438"/>
    <cellStyle name="Vejica 31" xfId="439"/>
    <cellStyle name="Vejica 32" xfId="440"/>
    <cellStyle name="Vejica 33" xfId="441"/>
    <cellStyle name="Vejica 4" xfId="442"/>
    <cellStyle name="Vejica 4 10" xfId="443"/>
    <cellStyle name="Vejica 4 10 2" xfId="444"/>
    <cellStyle name="Vejica 4 11" xfId="445"/>
    <cellStyle name="Vejica 4 12" xfId="446"/>
    <cellStyle name="Vejica 4 13" xfId="447"/>
    <cellStyle name="Vejica 4 2" xfId="448"/>
    <cellStyle name="Vejica 4 3" xfId="449"/>
    <cellStyle name="Vejica 4 4" xfId="450"/>
    <cellStyle name="Vejica 4 5" xfId="451"/>
    <cellStyle name="Vejica 4 6" xfId="452"/>
    <cellStyle name="Vejica 4 7" xfId="453"/>
    <cellStyle name="Vejica 4 8" xfId="454"/>
    <cellStyle name="Vejica 4 9" xfId="455"/>
    <cellStyle name="Vejica 4 9 2" xfId="456"/>
    <cellStyle name="Vejica 4 9 3" xfId="457"/>
    <cellStyle name="Vejica 5" xfId="458"/>
    <cellStyle name="Vejica 5 2" xfId="459"/>
    <cellStyle name="Vejica 5 3" xfId="460"/>
    <cellStyle name="Vejica 6" xfId="461"/>
    <cellStyle name="Vejica 7" xfId="462"/>
    <cellStyle name="Vejica 7 2" xfId="463"/>
    <cellStyle name="Vejica 7 3" xfId="464"/>
    <cellStyle name="Vejica 8" xfId="465"/>
    <cellStyle name="Vejica 8 2" xfId="466"/>
    <cellStyle name="Vejica 8 3" xfId="467"/>
    <cellStyle name="Vejica 9" xfId="468"/>
    <cellStyle name="Vejica 9 2" xfId="469"/>
    <cellStyle name="Vejica 9 3" xfId="470"/>
    <cellStyle name="Vnos 2" xfId="471"/>
    <cellStyle name="Vnos 3" xfId="472"/>
    <cellStyle name="Vsota 2" xfId="4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E14"/>
  <sheetViews>
    <sheetView view="pageLayout" zoomScaleNormal="100" workbookViewId="0">
      <selection activeCell="C8" sqref="B8:C8"/>
    </sheetView>
  </sheetViews>
  <sheetFormatPr defaultColWidth="8.85546875" defaultRowHeight="15"/>
  <cols>
    <col min="1" max="1" width="3.85546875" style="13" customWidth="1"/>
    <col min="2" max="2" width="4.42578125" style="13" customWidth="1"/>
    <col min="3" max="3" width="49.140625" style="13" customWidth="1"/>
    <col min="4" max="4" width="10.5703125" style="13" customWidth="1"/>
    <col min="5" max="5" width="17.42578125" style="15" customWidth="1"/>
    <col min="6" max="16384" width="8.85546875" style="13"/>
  </cols>
  <sheetData>
    <row r="2" spans="1:5" ht="18.75">
      <c r="B2" s="14"/>
      <c r="C2" s="14" t="s">
        <v>24</v>
      </c>
    </row>
    <row r="3" spans="1:5" ht="18.75">
      <c r="B3" s="14"/>
    </row>
    <row r="4" spans="1:5">
      <c r="A4" s="16"/>
      <c r="B4" s="17"/>
      <c r="C4" s="18" t="s">
        <v>66</v>
      </c>
      <c r="D4" s="17"/>
      <c r="E4" s="19"/>
    </row>
    <row r="6" spans="1:5">
      <c r="B6" s="20" t="str">
        <f>'1. POPIS DSŠ Lendava, 07-2018'!A49</f>
        <v xml:space="preserve">A. </v>
      </c>
      <c r="C6" s="43" t="str">
        <f>'1. POPIS DSŠ Lendava, 07-2018'!B49</f>
        <v>PRIPRAVLJALNA DELA</v>
      </c>
      <c r="E6" s="21"/>
    </row>
    <row r="7" spans="1:5" ht="9.6" customHeight="1">
      <c r="B7" s="20"/>
      <c r="C7" s="43"/>
      <c r="E7" s="21"/>
    </row>
    <row r="8" spans="1:5">
      <c r="B8" s="20" t="str">
        <f>'1. POPIS DSŠ Lendava, 07-2018'!A87</f>
        <v>B.</v>
      </c>
      <c r="C8" s="43" t="str">
        <f>'1. POPIS DSŠ Lendava, 07-2018'!B87</f>
        <v>ODPRAVA NAPAK ZARADI ZAMAKANJA V PREDELU STREHE</v>
      </c>
      <c r="E8" s="21"/>
    </row>
    <row r="9" spans="1:5" ht="7.15" customHeight="1">
      <c r="B9" s="20"/>
      <c r="C9" s="43"/>
      <c r="E9" s="21"/>
    </row>
    <row r="10" spans="1:5" ht="7.15" customHeight="1">
      <c r="B10" s="20"/>
      <c r="C10" s="43"/>
      <c r="E10" s="21"/>
    </row>
    <row r="11" spans="1:5">
      <c r="B11" s="20" t="s">
        <v>46</v>
      </c>
      <c r="C11" s="42" t="s">
        <v>47</v>
      </c>
      <c r="E11" s="21"/>
    </row>
    <row r="12" spans="1:5" ht="7.15" customHeight="1">
      <c r="B12" s="20"/>
      <c r="C12" s="20"/>
      <c r="E12" s="21"/>
    </row>
    <row r="13" spans="1:5" ht="13.9" customHeight="1"/>
    <row r="14" spans="1:5">
      <c r="A14" s="22"/>
      <c r="B14" s="23"/>
      <c r="C14" s="23" t="s">
        <v>17</v>
      </c>
      <c r="D14" s="24"/>
      <c r="E14" s="25"/>
    </row>
  </sheetData>
  <pageMargins left="0.7" right="0.7" top="0.75" bottom="0.75" header="0.3" footer="0.3"/>
  <pageSetup paperSize="9" orientation="portrait" r:id="rId1"/>
  <headerFooter>
    <oddHeader>&amp;CObjekt: Dvojezična srednja šola Lendava
POPIS  odprave napak po Poročilu IRMA št. 02-152-18/DV</oddHeader>
    <oddFooter>&amp;Ljulij 2018&amp;CStran &amp;P od 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0"/>
  <sheetViews>
    <sheetView tabSelected="1" view="pageLayout" zoomScale="115" zoomScaleNormal="115" zoomScaleSheetLayoutView="115" zoomScalePageLayoutView="115" workbookViewId="0">
      <selection activeCell="D10" sqref="D10"/>
    </sheetView>
  </sheetViews>
  <sheetFormatPr defaultColWidth="8.85546875" defaultRowHeight="12.75"/>
  <cols>
    <col min="1" max="1" width="6.7109375" style="69" customWidth="1"/>
    <col min="2" max="2" width="46.42578125" style="78" customWidth="1"/>
    <col min="3" max="3" width="9.85546875" style="71" customWidth="1"/>
    <col min="4" max="4" width="11" style="59" customWidth="1"/>
    <col min="5" max="5" width="12" style="59" customWidth="1"/>
    <col min="6" max="6" width="8.85546875" style="60"/>
    <col min="7" max="16384" width="8.85546875" style="50"/>
  </cols>
  <sheetData>
    <row r="2" spans="1:6">
      <c r="B2" s="70" t="s">
        <v>67</v>
      </c>
    </row>
    <row r="5" spans="1:6">
      <c r="A5" s="1" t="s">
        <v>0</v>
      </c>
      <c r="B5" s="2" t="s">
        <v>1</v>
      </c>
      <c r="C5" s="3" t="s">
        <v>2</v>
      </c>
      <c r="D5" s="4" t="s">
        <v>3</v>
      </c>
      <c r="E5" s="5" t="s">
        <v>4</v>
      </c>
    </row>
    <row r="6" spans="1:6">
      <c r="A6" s="6"/>
      <c r="B6" s="7"/>
      <c r="C6" s="8"/>
      <c r="D6" s="9"/>
      <c r="E6" s="10"/>
      <c r="F6" s="49"/>
    </row>
    <row r="7" spans="1:6">
      <c r="A7" s="6"/>
      <c r="B7" s="11" t="s">
        <v>5</v>
      </c>
      <c r="C7" s="8"/>
      <c r="D7" s="9"/>
      <c r="E7" s="10"/>
      <c r="F7" s="49"/>
    </row>
    <row r="8" spans="1:6" ht="25.5">
      <c r="A8" s="6"/>
      <c r="B8" s="11" t="s">
        <v>6</v>
      </c>
      <c r="C8" s="8"/>
      <c r="D8" s="9"/>
      <c r="E8" s="10"/>
      <c r="F8" s="49"/>
    </row>
    <row r="9" spans="1:6">
      <c r="A9" s="6"/>
      <c r="B9" s="11"/>
      <c r="C9" s="8"/>
      <c r="D9" s="9"/>
      <c r="E9" s="10"/>
      <c r="F9" s="49"/>
    </row>
    <row r="10" spans="1:6" ht="72.75" customHeight="1">
      <c r="A10" s="6"/>
      <c r="B10" s="11" t="s">
        <v>48</v>
      </c>
      <c r="C10" s="8"/>
      <c r="D10" s="9"/>
      <c r="E10" s="10"/>
      <c r="F10" s="49"/>
    </row>
    <row r="11" spans="1:6">
      <c r="A11" s="6"/>
      <c r="B11" s="11"/>
      <c r="C11" s="8"/>
      <c r="D11" s="9"/>
      <c r="E11" s="10"/>
      <c r="F11" s="49"/>
    </row>
    <row r="12" spans="1:6">
      <c r="A12" s="6"/>
      <c r="B12" s="26" t="s">
        <v>7</v>
      </c>
      <c r="C12" s="8"/>
      <c r="D12" s="9"/>
      <c r="E12" s="10"/>
      <c r="F12" s="49"/>
    </row>
    <row r="13" spans="1:6">
      <c r="A13" s="6"/>
      <c r="B13" s="11" t="s">
        <v>8</v>
      </c>
      <c r="C13" s="8"/>
      <c r="D13" s="9"/>
      <c r="E13" s="10"/>
      <c r="F13" s="49"/>
    </row>
    <row r="14" spans="1:6">
      <c r="A14" s="6"/>
      <c r="B14" s="11" t="s">
        <v>9</v>
      </c>
      <c r="C14" s="8"/>
      <c r="D14" s="9"/>
      <c r="E14" s="10"/>
      <c r="F14" s="49"/>
    </row>
    <row r="15" spans="1:6">
      <c r="A15" s="6"/>
      <c r="B15" s="11" t="s">
        <v>10</v>
      </c>
      <c r="C15" s="8"/>
      <c r="D15" s="9"/>
      <c r="E15" s="10"/>
      <c r="F15" s="49"/>
    </row>
    <row r="16" spans="1:6">
      <c r="A16" s="6"/>
      <c r="B16" s="11" t="s">
        <v>49</v>
      </c>
      <c r="C16" s="8"/>
      <c r="D16" s="9"/>
      <c r="E16" s="10"/>
      <c r="F16" s="49"/>
    </row>
    <row r="17" spans="1:6">
      <c r="A17" s="6"/>
      <c r="B17" s="11" t="s">
        <v>11</v>
      </c>
      <c r="C17" s="8"/>
      <c r="D17" s="9"/>
      <c r="E17" s="10"/>
      <c r="F17" s="49"/>
    </row>
    <row r="18" spans="1:6">
      <c r="A18" s="6"/>
      <c r="B18" s="11" t="s">
        <v>12</v>
      </c>
      <c r="C18" s="8"/>
      <c r="D18" s="9"/>
      <c r="E18" s="10"/>
      <c r="F18" s="49"/>
    </row>
    <row r="19" spans="1:6" ht="25.5">
      <c r="A19" s="6"/>
      <c r="B19" s="11" t="s">
        <v>50</v>
      </c>
      <c r="C19" s="8"/>
      <c r="D19" s="9"/>
      <c r="E19" s="10"/>
      <c r="F19" s="49"/>
    </row>
    <row r="20" spans="1:6" ht="18" customHeight="1">
      <c r="A20" s="6"/>
      <c r="B20" s="11" t="s">
        <v>51</v>
      </c>
      <c r="C20" s="8"/>
      <c r="D20" s="9"/>
      <c r="E20" s="10"/>
      <c r="F20" s="49"/>
    </row>
    <row r="21" spans="1:6" ht="25.5">
      <c r="A21" s="6"/>
      <c r="B21" s="11" t="s">
        <v>52</v>
      </c>
      <c r="C21" s="8"/>
      <c r="D21" s="9"/>
      <c r="E21" s="10"/>
      <c r="F21" s="49"/>
    </row>
    <row r="22" spans="1:6" ht="17.25" customHeight="1">
      <c r="A22" s="6"/>
      <c r="B22" s="11" t="s">
        <v>19</v>
      </c>
      <c r="C22" s="8"/>
      <c r="D22" s="9"/>
      <c r="E22" s="10"/>
      <c r="F22" s="49"/>
    </row>
    <row r="23" spans="1:6" ht="25.5">
      <c r="A23" s="6"/>
      <c r="B23" s="11" t="s">
        <v>20</v>
      </c>
      <c r="C23" s="8"/>
      <c r="D23" s="9"/>
      <c r="E23" s="10"/>
      <c r="F23" s="49"/>
    </row>
    <row r="24" spans="1:6" ht="45.6" customHeight="1">
      <c r="A24" s="6"/>
      <c r="B24" s="7" t="s">
        <v>22</v>
      </c>
      <c r="C24" s="8"/>
      <c r="D24" s="9"/>
      <c r="E24" s="10"/>
      <c r="F24" s="49"/>
    </row>
    <row r="25" spans="1:6" ht="56.25" customHeight="1">
      <c r="A25" s="6"/>
      <c r="B25" s="12" t="s">
        <v>21</v>
      </c>
      <c r="C25" s="8"/>
      <c r="D25" s="9"/>
      <c r="E25" s="10"/>
      <c r="F25" s="49"/>
    </row>
    <row r="26" spans="1:6">
      <c r="A26" s="6"/>
      <c r="B26" s="7"/>
      <c r="C26" s="8"/>
      <c r="D26" s="9"/>
      <c r="E26" s="10"/>
      <c r="F26" s="49"/>
    </row>
    <row r="27" spans="1:6">
      <c r="A27" s="6"/>
      <c r="B27" s="7"/>
      <c r="C27" s="8"/>
      <c r="D27" s="9"/>
      <c r="E27" s="10"/>
      <c r="F27" s="49"/>
    </row>
    <row r="28" spans="1:6">
      <c r="A28" s="6"/>
      <c r="B28" s="7"/>
      <c r="C28" s="8"/>
      <c r="D28" s="9"/>
      <c r="E28" s="10"/>
      <c r="F28" s="49"/>
    </row>
    <row r="29" spans="1:6">
      <c r="A29" s="6"/>
      <c r="B29" s="7"/>
      <c r="C29" s="8"/>
      <c r="D29" s="9"/>
      <c r="E29" s="10"/>
      <c r="F29" s="49"/>
    </row>
    <row r="30" spans="1:6">
      <c r="A30" s="6"/>
      <c r="B30" s="7"/>
      <c r="C30" s="8"/>
      <c r="D30" s="9"/>
      <c r="E30" s="10"/>
      <c r="F30" s="49"/>
    </row>
    <row r="31" spans="1:6">
      <c r="A31" s="6"/>
      <c r="B31" s="7"/>
      <c r="C31" s="8"/>
      <c r="D31" s="9"/>
      <c r="E31" s="10"/>
      <c r="F31" s="49"/>
    </row>
    <row r="32" spans="1:6">
      <c r="A32" s="6"/>
      <c r="B32" s="7"/>
      <c r="C32" s="8"/>
      <c r="D32" s="9"/>
      <c r="E32" s="10"/>
      <c r="F32" s="49"/>
    </row>
    <row r="33" spans="1:7">
      <c r="A33" s="6"/>
      <c r="B33" s="7"/>
      <c r="C33" s="8"/>
      <c r="D33" s="9"/>
      <c r="E33" s="10"/>
      <c r="F33" s="49"/>
    </row>
    <row r="34" spans="1:7">
      <c r="A34" s="6"/>
      <c r="B34" s="7"/>
      <c r="C34" s="8"/>
      <c r="D34" s="9"/>
      <c r="E34" s="10"/>
      <c r="F34" s="49"/>
    </row>
    <row r="35" spans="1:7">
      <c r="A35" s="6"/>
      <c r="B35" s="7"/>
      <c r="C35" s="8"/>
      <c r="D35" s="9"/>
      <c r="E35" s="10"/>
      <c r="F35" s="49"/>
    </row>
    <row r="36" spans="1:7">
      <c r="A36" s="6"/>
      <c r="B36" s="7"/>
      <c r="C36" s="8"/>
      <c r="D36" s="9"/>
      <c r="E36" s="10"/>
      <c r="F36" s="49"/>
    </row>
    <row r="37" spans="1:7">
      <c r="A37" s="6"/>
      <c r="B37" s="7"/>
      <c r="C37" s="8"/>
      <c r="D37" s="9"/>
      <c r="E37" s="10"/>
      <c r="F37" s="49"/>
    </row>
    <row r="38" spans="1:7">
      <c r="A38" s="6"/>
      <c r="B38" s="7"/>
      <c r="C38" s="8"/>
      <c r="D38" s="9"/>
      <c r="E38" s="10"/>
      <c r="F38" s="49"/>
    </row>
    <row r="39" spans="1:7">
      <c r="A39" s="6"/>
      <c r="B39" s="7"/>
      <c r="C39" s="8"/>
      <c r="D39" s="9"/>
      <c r="E39" s="10"/>
      <c r="F39" s="49"/>
    </row>
    <row r="40" spans="1:7">
      <c r="A40" s="6"/>
      <c r="B40" s="7"/>
      <c r="C40" s="8"/>
      <c r="D40" s="9"/>
      <c r="E40" s="10"/>
      <c r="F40" s="49"/>
    </row>
    <row r="41" spans="1:7">
      <c r="A41" s="6"/>
      <c r="B41" s="7"/>
      <c r="C41" s="8"/>
      <c r="D41" s="9"/>
      <c r="E41" s="10"/>
      <c r="F41" s="49"/>
    </row>
    <row r="42" spans="1:7">
      <c r="A42" s="6"/>
      <c r="B42" s="7"/>
      <c r="C42" s="8"/>
      <c r="D42" s="9"/>
      <c r="E42" s="10"/>
      <c r="F42" s="49"/>
    </row>
    <row r="43" spans="1:7">
      <c r="A43" s="6"/>
      <c r="B43" s="7"/>
      <c r="C43" s="8"/>
      <c r="D43" s="9"/>
      <c r="E43" s="10"/>
      <c r="F43" s="49"/>
    </row>
    <row r="44" spans="1:7">
      <c r="A44" s="6"/>
      <c r="B44" s="7"/>
      <c r="C44" s="8"/>
      <c r="D44" s="9"/>
      <c r="E44" s="10"/>
      <c r="F44" s="49"/>
    </row>
    <row r="45" spans="1:7">
      <c r="A45" s="6"/>
      <c r="B45" s="7"/>
      <c r="C45" s="8"/>
      <c r="D45" s="9"/>
      <c r="E45" s="10"/>
      <c r="F45" s="49"/>
    </row>
    <row r="46" spans="1:7">
      <c r="A46" s="6"/>
      <c r="B46" s="7"/>
      <c r="C46" s="8"/>
      <c r="D46" s="9"/>
      <c r="E46" s="10"/>
      <c r="F46" s="49"/>
    </row>
    <row r="47" spans="1:7">
      <c r="A47" s="27" t="s">
        <v>0</v>
      </c>
      <c r="B47" s="28" t="s">
        <v>1</v>
      </c>
      <c r="C47" s="29" t="s">
        <v>2</v>
      </c>
      <c r="D47" s="30" t="s">
        <v>3</v>
      </c>
      <c r="E47" s="31" t="s">
        <v>4</v>
      </c>
      <c r="F47" s="61"/>
      <c r="G47" s="49"/>
    </row>
    <row r="48" spans="1:7">
      <c r="A48" s="32"/>
      <c r="B48" s="33"/>
      <c r="C48" s="34"/>
      <c r="D48" s="35"/>
      <c r="E48" s="36"/>
      <c r="F48" s="61"/>
      <c r="G48" s="49"/>
    </row>
    <row r="49" spans="1:7">
      <c r="A49" s="32" t="s">
        <v>13</v>
      </c>
      <c r="B49" s="37" t="s">
        <v>32</v>
      </c>
      <c r="C49" s="38"/>
      <c r="D49" s="39"/>
      <c r="E49" s="40"/>
      <c r="F49" s="61"/>
      <c r="G49" s="49"/>
    </row>
    <row r="50" spans="1:7">
      <c r="A50" s="32"/>
      <c r="B50" s="41"/>
      <c r="C50" s="34"/>
      <c r="D50" s="35"/>
      <c r="E50" s="36"/>
      <c r="F50" s="61"/>
      <c r="G50" s="49"/>
    </row>
    <row r="51" spans="1:7" ht="56.25" customHeight="1">
      <c r="A51" s="51" t="s">
        <v>30</v>
      </c>
      <c r="B51" s="52" t="s">
        <v>55</v>
      </c>
      <c r="C51" s="53"/>
      <c r="D51" s="54"/>
      <c r="E51" s="54"/>
      <c r="F51" s="61"/>
      <c r="G51" s="49"/>
    </row>
    <row r="52" spans="1:7">
      <c r="A52" s="51"/>
      <c r="B52" s="55" t="s">
        <v>54</v>
      </c>
      <c r="C52" s="53">
        <v>1</v>
      </c>
      <c r="D52" s="54"/>
      <c r="E52" s="54">
        <f>C52*D52</f>
        <v>0</v>
      </c>
      <c r="F52" s="61"/>
      <c r="G52" s="49"/>
    </row>
    <row r="53" spans="1:7">
      <c r="A53" s="32"/>
      <c r="B53" s="41"/>
      <c r="C53" s="34"/>
      <c r="D53" s="35"/>
      <c r="E53" s="36"/>
      <c r="F53" s="61"/>
      <c r="G53" s="49"/>
    </row>
    <row r="54" spans="1:7">
      <c r="A54" s="51" t="s">
        <v>29</v>
      </c>
      <c r="B54" s="52" t="s">
        <v>33</v>
      </c>
      <c r="C54" s="53"/>
      <c r="D54" s="54"/>
      <c r="E54" s="54"/>
      <c r="F54" s="61"/>
      <c r="G54" s="49"/>
    </row>
    <row r="55" spans="1:7" ht="207" customHeight="1">
      <c r="A55" s="51"/>
      <c r="B55" s="52" t="s">
        <v>53</v>
      </c>
      <c r="C55" s="53"/>
      <c r="D55" s="54"/>
      <c r="E55" s="54"/>
      <c r="F55" s="61"/>
      <c r="G55" s="49"/>
    </row>
    <row r="56" spans="1:7">
      <c r="A56" s="51"/>
      <c r="B56" s="55" t="s">
        <v>54</v>
      </c>
      <c r="C56" s="53">
        <v>1</v>
      </c>
      <c r="D56" s="54"/>
      <c r="E56" s="54">
        <f>C56*D56</f>
        <v>0</v>
      </c>
      <c r="F56" s="61"/>
      <c r="G56" s="49"/>
    </row>
    <row r="57" spans="1:7">
      <c r="A57" s="51"/>
      <c r="B57" s="52"/>
      <c r="C57" s="53"/>
      <c r="D57" s="54"/>
      <c r="E57" s="54"/>
      <c r="F57" s="61"/>
      <c r="G57" s="49"/>
    </row>
    <row r="58" spans="1:7" ht="44.25" customHeight="1">
      <c r="A58" s="51" t="s">
        <v>28</v>
      </c>
      <c r="B58" s="52" t="s">
        <v>34</v>
      </c>
      <c r="C58" s="53"/>
      <c r="D58" s="54"/>
      <c r="E58" s="54"/>
      <c r="F58" s="61"/>
      <c r="G58" s="49"/>
    </row>
    <row r="59" spans="1:7">
      <c r="A59" s="51"/>
      <c r="B59" s="55" t="s">
        <v>26</v>
      </c>
      <c r="C59" s="53">
        <v>1</v>
      </c>
      <c r="D59" s="54"/>
      <c r="E59" s="54">
        <f>C59*D59</f>
        <v>0</v>
      </c>
      <c r="F59" s="61"/>
      <c r="G59" s="49"/>
    </row>
    <row r="60" spans="1:7">
      <c r="A60" s="51"/>
      <c r="B60" s="52"/>
      <c r="C60" s="53"/>
      <c r="D60" s="54"/>
      <c r="E60" s="54"/>
      <c r="F60" s="61"/>
      <c r="G60" s="49"/>
    </row>
    <row r="61" spans="1:7" ht="41.25" customHeight="1">
      <c r="A61" s="51" t="s">
        <v>56</v>
      </c>
      <c r="B61" s="52" t="s">
        <v>57</v>
      </c>
      <c r="C61" s="53"/>
      <c r="D61" s="54"/>
      <c r="E61" s="54"/>
      <c r="F61" s="61"/>
      <c r="G61" s="49"/>
    </row>
    <row r="62" spans="1:7">
      <c r="A62" s="51"/>
      <c r="B62" s="55" t="s">
        <v>54</v>
      </c>
      <c r="C62" s="53">
        <v>1</v>
      </c>
      <c r="D62" s="54"/>
      <c r="E62" s="54">
        <f>C62*D62</f>
        <v>0</v>
      </c>
      <c r="F62" s="61"/>
      <c r="G62" s="49"/>
    </row>
    <row r="63" spans="1:7" ht="15" customHeight="1">
      <c r="B63" s="72"/>
      <c r="F63" s="61"/>
      <c r="G63" s="49"/>
    </row>
    <row r="64" spans="1:7">
      <c r="A64" s="44"/>
      <c r="B64" s="45" t="s">
        <v>15</v>
      </c>
      <c r="C64" s="73"/>
      <c r="D64" s="62"/>
      <c r="E64" s="62">
        <f>SUM(E48:E62)</f>
        <v>0</v>
      </c>
      <c r="F64" s="61"/>
      <c r="G64" s="49"/>
    </row>
    <row r="65" spans="1:7">
      <c r="A65" s="6"/>
      <c r="B65" s="46"/>
      <c r="C65" s="74"/>
      <c r="D65" s="63"/>
      <c r="E65" s="63"/>
      <c r="F65" s="61"/>
      <c r="G65" s="49"/>
    </row>
    <row r="66" spans="1:7">
      <c r="A66" s="6"/>
      <c r="B66" s="46"/>
      <c r="C66" s="74"/>
      <c r="D66" s="63"/>
      <c r="E66" s="63"/>
      <c r="F66" s="61"/>
      <c r="G66" s="49"/>
    </row>
    <row r="67" spans="1:7">
      <c r="A67" s="6"/>
      <c r="B67" s="46"/>
      <c r="C67" s="74"/>
      <c r="D67" s="63"/>
      <c r="E67" s="63"/>
      <c r="F67" s="61"/>
      <c r="G67" s="49"/>
    </row>
    <row r="68" spans="1:7">
      <c r="A68" s="6"/>
      <c r="B68" s="46"/>
      <c r="C68" s="74"/>
      <c r="D68" s="63"/>
      <c r="E68" s="63"/>
      <c r="F68" s="61"/>
      <c r="G68" s="49"/>
    </row>
    <row r="69" spans="1:7">
      <c r="A69" s="6"/>
      <c r="B69" s="46"/>
      <c r="C69" s="74"/>
      <c r="D69" s="63"/>
      <c r="E69" s="63"/>
      <c r="F69" s="61"/>
      <c r="G69" s="49"/>
    </row>
    <row r="70" spans="1:7">
      <c r="A70" s="6"/>
      <c r="B70" s="46"/>
      <c r="C70" s="74"/>
      <c r="D70" s="63"/>
      <c r="E70" s="63"/>
      <c r="F70" s="61"/>
      <c r="G70" s="49"/>
    </row>
    <row r="71" spans="1:7">
      <c r="A71" s="6"/>
      <c r="B71" s="46"/>
      <c r="C71" s="74"/>
      <c r="D71" s="63"/>
      <c r="E71" s="63"/>
      <c r="F71" s="61"/>
      <c r="G71" s="49"/>
    </row>
    <row r="72" spans="1:7">
      <c r="A72" s="6"/>
      <c r="B72" s="46"/>
      <c r="C72" s="74"/>
      <c r="D72" s="63"/>
      <c r="E72" s="63"/>
      <c r="F72" s="61"/>
      <c r="G72" s="49"/>
    </row>
    <row r="73" spans="1:7">
      <c r="A73" s="6"/>
      <c r="B73" s="46"/>
      <c r="C73" s="74"/>
      <c r="D73" s="63"/>
      <c r="E73" s="63"/>
      <c r="F73" s="61"/>
      <c r="G73" s="49"/>
    </row>
    <row r="74" spans="1:7">
      <c r="A74" s="6"/>
      <c r="B74" s="46"/>
      <c r="C74" s="74"/>
      <c r="D74" s="63"/>
      <c r="E74" s="63"/>
      <c r="F74" s="61"/>
      <c r="G74" s="49"/>
    </row>
    <row r="75" spans="1:7">
      <c r="A75" s="6"/>
      <c r="B75" s="46"/>
      <c r="C75" s="74"/>
      <c r="D75" s="63"/>
      <c r="E75" s="63"/>
      <c r="F75" s="61"/>
      <c r="G75" s="49"/>
    </row>
    <row r="76" spans="1:7">
      <c r="A76" s="6"/>
      <c r="B76" s="46"/>
      <c r="C76" s="74"/>
      <c r="D76" s="63"/>
      <c r="E76" s="63"/>
      <c r="F76" s="61"/>
      <c r="G76" s="49"/>
    </row>
    <row r="77" spans="1:7">
      <c r="A77" s="6"/>
      <c r="B77" s="46"/>
      <c r="C77" s="74"/>
      <c r="D77" s="63"/>
      <c r="E77" s="63"/>
      <c r="F77" s="61"/>
      <c r="G77" s="49"/>
    </row>
    <row r="78" spans="1:7">
      <c r="A78" s="6"/>
      <c r="B78" s="46"/>
      <c r="C78" s="74"/>
      <c r="D78" s="63"/>
      <c r="E78" s="63"/>
      <c r="F78" s="61"/>
      <c r="G78" s="49"/>
    </row>
    <row r="79" spans="1:7">
      <c r="A79" s="6"/>
      <c r="B79" s="46"/>
      <c r="C79" s="74"/>
      <c r="D79" s="63"/>
      <c r="E79" s="63"/>
      <c r="F79" s="61"/>
      <c r="G79" s="49"/>
    </row>
    <row r="80" spans="1:7">
      <c r="A80" s="6"/>
      <c r="B80" s="46"/>
      <c r="C80" s="74"/>
      <c r="D80" s="63"/>
      <c r="E80" s="63"/>
      <c r="F80" s="61"/>
      <c r="G80" s="49"/>
    </row>
    <row r="81" spans="1:7">
      <c r="A81" s="6"/>
      <c r="B81" s="46"/>
      <c r="C81" s="74"/>
      <c r="D81" s="63"/>
      <c r="E81" s="63"/>
      <c r="F81" s="61"/>
      <c r="G81" s="49"/>
    </row>
    <row r="82" spans="1:7">
      <c r="A82" s="6"/>
      <c r="B82" s="46"/>
      <c r="C82" s="74"/>
      <c r="D82" s="63"/>
      <c r="E82" s="63"/>
      <c r="F82" s="61"/>
      <c r="G82" s="49"/>
    </row>
    <row r="83" spans="1:7">
      <c r="A83" s="6"/>
      <c r="B83" s="46"/>
      <c r="C83" s="74"/>
      <c r="D83" s="63"/>
      <c r="E83" s="63"/>
      <c r="F83" s="61"/>
      <c r="G83" s="49"/>
    </row>
    <row r="84" spans="1:7">
      <c r="A84" s="6"/>
      <c r="B84" s="7"/>
      <c r="C84" s="8"/>
      <c r="D84" s="9"/>
      <c r="E84" s="10"/>
      <c r="F84" s="61"/>
      <c r="G84" s="49"/>
    </row>
    <row r="85" spans="1:7">
      <c r="A85" s="27" t="s">
        <v>0</v>
      </c>
      <c r="B85" s="28" t="s">
        <v>1</v>
      </c>
      <c r="C85" s="29" t="s">
        <v>2</v>
      </c>
      <c r="D85" s="30" t="s">
        <v>3</v>
      </c>
      <c r="E85" s="31" t="s">
        <v>4</v>
      </c>
      <c r="F85" s="61"/>
      <c r="G85" s="49"/>
    </row>
    <row r="86" spans="1:7">
      <c r="A86" s="32"/>
      <c r="B86" s="33"/>
      <c r="C86" s="34"/>
      <c r="D86" s="35"/>
      <c r="E86" s="36"/>
      <c r="F86" s="61"/>
      <c r="G86" s="49"/>
    </row>
    <row r="87" spans="1:7" ht="25.5">
      <c r="A87" s="32" t="s">
        <v>35</v>
      </c>
      <c r="B87" s="37" t="s">
        <v>27</v>
      </c>
      <c r="C87" s="38"/>
      <c r="D87" s="39"/>
      <c r="E87" s="40"/>
      <c r="F87" s="61"/>
      <c r="G87" s="49"/>
    </row>
    <row r="88" spans="1:7" ht="52.5" customHeight="1">
      <c r="A88" s="32"/>
      <c r="B88" s="52" t="s">
        <v>25</v>
      </c>
      <c r="C88" s="34"/>
      <c r="D88" s="35"/>
      <c r="E88" s="36"/>
      <c r="F88" s="61"/>
      <c r="G88" s="49"/>
    </row>
    <row r="89" spans="1:7" ht="11.25" customHeight="1">
      <c r="A89" s="32"/>
      <c r="B89" s="41"/>
      <c r="C89" s="34"/>
      <c r="D89" s="35"/>
      <c r="E89" s="36"/>
      <c r="F89" s="61"/>
      <c r="G89" s="49"/>
    </row>
    <row r="90" spans="1:7" ht="107.25" customHeight="1">
      <c r="A90" s="51" t="s">
        <v>31</v>
      </c>
      <c r="B90" s="52" t="s">
        <v>68</v>
      </c>
      <c r="C90" s="53"/>
      <c r="D90" s="54"/>
      <c r="E90" s="54"/>
      <c r="F90" s="61"/>
      <c r="G90" s="49"/>
    </row>
    <row r="91" spans="1:7">
      <c r="A91" s="51"/>
      <c r="B91" s="55" t="s">
        <v>18</v>
      </c>
      <c r="C91" s="53">
        <v>160</v>
      </c>
      <c r="D91" s="54"/>
      <c r="E91" s="54">
        <f>C91*D91</f>
        <v>0</v>
      </c>
      <c r="F91" s="61"/>
      <c r="G91" s="49"/>
    </row>
    <row r="92" spans="1:7" ht="11.25" customHeight="1">
      <c r="A92" s="51"/>
      <c r="B92" s="52"/>
      <c r="C92" s="53"/>
      <c r="D92" s="54"/>
      <c r="E92" s="54"/>
      <c r="F92" s="61"/>
      <c r="G92" s="49"/>
    </row>
    <row r="93" spans="1:7" ht="97.5" customHeight="1">
      <c r="A93" s="51" t="s">
        <v>36</v>
      </c>
      <c r="B93" s="52" t="s">
        <v>69</v>
      </c>
      <c r="C93" s="53"/>
      <c r="D93" s="54"/>
      <c r="E93" s="54"/>
      <c r="F93" s="61"/>
      <c r="G93" s="49"/>
    </row>
    <row r="94" spans="1:7">
      <c r="A94" s="51"/>
      <c r="B94" s="55" t="s">
        <v>14</v>
      </c>
      <c r="C94" s="53">
        <f>(5*2)</f>
        <v>10</v>
      </c>
      <c r="D94" s="54"/>
      <c r="E94" s="54">
        <f>C94*D94</f>
        <v>0</v>
      </c>
      <c r="F94" s="61"/>
      <c r="G94" s="49"/>
    </row>
    <row r="95" spans="1:7" ht="11.25" customHeight="1">
      <c r="A95" s="51"/>
      <c r="B95" s="52"/>
      <c r="C95" s="53"/>
      <c r="D95" s="54"/>
      <c r="E95" s="54"/>
      <c r="F95" s="61"/>
      <c r="G95" s="49"/>
    </row>
    <row r="96" spans="1:7" ht="51">
      <c r="A96" s="51" t="s">
        <v>37</v>
      </c>
      <c r="B96" s="52" t="s">
        <v>58</v>
      </c>
      <c r="C96" s="53"/>
      <c r="D96" s="54"/>
      <c r="E96" s="54"/>
      <c r="F96" s="49"/>
    </row>
    <row r="97" spans="1:7">
      <c r="A97" s="51"/>
      <c r="B97" s="55" t="s">
        <v>23</v>
      </c>
      <c r="C97" s="53">
        <f>C94*0.18</f>
        <v>1.7999999999999998</v>
      </c>
      <c r="D97" s="54"/>
      <c r="E97" s="54">
        <f>C97*D97</f>
        <v>0</v>
      </c>
      <c r="F97" s="49"/>
    </row>
    <row r="98" spans="1:7" ht="11.25" customHeight="1">
      <c r="A98" s="51"/>
      <c r="B98" s="52"/>
      <c r="C98" s="53"/>
      <c r="D98" s="54"/>
      <c r="E98" s="54"/>
      <c r="F98" s="49"/>
    </row>
    <row r="99" spans="1:7" ht="63.75">
      <c r="A99" s="51" t="s">
        <v>38</v>
      </c>
      <c r="B99" s="52" t="s">
        <v>59</v>
      </c>
      <c r="C99" s="53"/>
      <c r="D99" s="54"/>
      <c r="E99" s="54"/>
      <c r="F99" s="49"/>
    </row>
    <row r="100" spans="1:7">
      <c r="A100" s="51"/>
      <c r="B100" s="55" t="s">
        <v>14</v>
      </c>
      <c r="C100" s="53">
        <f>C94</f>
        <v>10</v>
      </c>
      <c r="D100" s="54"/>
      <c r="E100" s="54">
        <f>C100*D100</f>
        <v>0</v>
      </c>
      <c r="F100" s="49"/>
    </row>
    <row r="101" spans="1:7" ht="70.5" customHeight="1">
      <c r="A101" s="51" t="s">
        <v>39</v>
      </c>
      <c r="B101" s="52" t="s">
        <v>60</v>
      </c>
      <c r="C101" s="53"/>
      <c r="D101" s="54"/>
      <c r="E101" s="54"/>
      <c r="F101" s="49"/>
    </row>
    <row r="102" spans="1:7">
      <c r="A102" s="51"/>
      <c r="B102" s="55" t="s">
        <v>23</v>
      </c>
      <c r="C102" s="53">
        <f>C97</f>
        <v>1.7999999999999998</v>
      </c>
      <c r="D102" s="54"/>
      <c r="E102" s="54">
        <f>C102*D102</f>
        <v>0</v>
      </c>
      <c r="F102" s="49"/>
    </row>
    <row r="103" spans="1:7">
      <c r="A103" s="51"/>
      <c r="B103" s="55"/>
      <c r="C103" s="53"/>
      <c r="D103" s="54"/>
      <c r="E103" s="54"/>
      <c r="F103" s="49"/>
    </row>
    <row r="104" spans="1:7" ht="94.5" customHeight="1">
      <c r="A104" s="51" t="s">
        <v>40</v>
      </c>
      <c r="B104" s="52" t="s">
        <v>61</v>
      </c>
      <c r="C104" s="53"/>
      <c r="D104" s="54"/>
      <c r="E104" s="54"/>
      <c r="F104" s="49"/>
    </row>
    <row r="105" spans="1:7">
      <c r="A105" s="51"/>
      <c r="B105" s="56" t="s">
        <v>18</v>
      </c>
      <c r="C105" s="57">
        <v>12.1</v>
      </c>
      <c r="D105" s="58"/>
      <c r="E105" s="54">
        <f>C105*D105</f>
        <v>0</v>
      </c>
      <c r="F105" s="49"/>
    </row>
    <row r="106" spans="1:7" s="66" customFormat="1" ht="111" customHeight="1">
      <c r="A106" s="75" t="s">
        <v>41</v>
      </c>
      <c r="B106" s="76" t="s">
        <v>62</v>
      </c>
      <c r="C106" s="57"/>
      <c r="D106" s="58"/>
      <c r="E106" s="58"/>
      <c r="F106" s="64"/>
      <c r="G106" s="65"/>
    </row>
    <row r="107" spans="1:7" s="66" customFormat="1">
      <c r="A107" s="75"/>
      <c r="B107" s="56" t="s">
        <v>14</v>
      </c>
      <c r="C107" s="57">
        <f>C105*0.2+C105*0.2</f>
        <v>4.84</v>
      </c>
      <c r="D107" s="58"/>
      <c r="E107" s="54">
        <f>C107*D107</f>
        <v>0</v>
      </c>
      <c r="F107" s="64"/>
      <c r="G107" s="65"/>
    </row>
    <row r="108" spans="1:7" ht="89.25">
      <c r="A108" s="51" t="s">
        <v>42</v>
      </c>
      <c r="B108" s="52" t="s">
        <v>63</v>
      </c>
      <c r="C108" s="53"/>
      <c r="D108" s="54"/>
      <c r="E108" s="54"/>
      <c r="F108" s="49"/>
    </row>
    <row r="109" spans="1:7">
      <c r="A109" s="51"/>
      <c r="B109" s="56" t="s">
        <v>18</v>
      </c>
      <c r="C109" s="57">
        <f>C105</f>
        <v>12.1</v>
      </c>
      <c r="D109" s="58"/>
      <c r="E109" s="54">
        <f>C109*D109</f>
        <v>0</v>
      </c>
      <c r="F109" s="49"/>
    </row>
    <row r="110" spans="1:7" ht="119.25" customHeight="1">
      <c r="A110" s="51" t="s">
        <v>43</v>
      </c>
      <c r="B110" s="52" t="s">
        <v>64</v>
      </c>
      <c r="C110" s="53"/>
      <c r="D110" s="54"/>
      <c r="E110" s="54"/>
      <c r="F110" s="49"/>
    </row>
    <row r="111" spans="1:7">
      <c r="A111" s="51"/>
      <c r="B111" s="56" t="s">
        <v>14</v>
      </c>
      <c r="C111" s="57">
        <f>C94</f>
        <v>10</v>
      </c>
      <c r="D111" s="58"/>
      <c r="E111" s="54">
        <f>C111*D111</f>
        <v>0</v>
      </c>
      <c r="F111" s="49"/>
    </row>
    <row r="112" spans="1:7" ht="89.25">
      <c r="A112" s="51" t="s">
        <v>44</v>
      </c>
      <c r="B112" s="52" t="s">
        <v>65</v>
      </c>
      <c r="C112" s="53"/>
      <c r="D112" s="54"/>
      <c r="E112" s="54"/>
      <c r="F112" s="49"/>
    </row>
    <row r="113" spans="1:7">
      <c r="A113" s="51"/>
      <c r="B113" s="56" t="s">
        <v>18</v>
      </c>
      <c r="C113" s="57">
        <v>13</v>
      </c>
      <c r="D113" s="58"/>
      <c r="E113" s="54">
        <f>C113*D113</f>
        <v>0</v>
      </c>
      <c r="F113" s="49"/>
    </row>
    <row r="114" spans="1:7" s="66" customFormat="1" ht="109.5" customHeight="1">
      <c r="A114" s="75" t="s">
        <v>45</v>
      </c>
      <c r="B114" s="76" t="s">
        <v>70</v>
      </c>
      <c r="C114" s="57"/>
      <c r="D114" s="58"/>
      <c r="E114" s="58"/>
      <c r="F114" s="64"/>
      <c r="G114" s="65"/>
    </row>
    <row r="115" spans="1:7" s="66" customFormat="1">
      <c r="A115" s="75"/>
      <c r="B115" s="56" t="s">
        <v>18</v>
      </c>
      <c r="C115" s="57">
        <v>160</v>
      </c>
      <c r="D115" s="58"/>
      <c r="E115" s="54">
        <f>C115*D115</f>
        <v>0</v>
      </c>
      <c r="F115" s="64"/>
      <c r="G115" s="65"/>
    </row>
    <row r="116" spans="1:7" ht="15" customHeight="1">
      <c r="B116" s="72"/>
      <c r="F116" s="61"/>
      <c r="G116" s="49"/>
    </row>
    <row r="117" spans="1:7">
      <c r="A117" s="47"/>
      <c r="B117" s="48" t="s">
        <v>16</v>
      </c>
      <c r="C117" s="77"/>
      <c r="D117" s="67"/>
      <c r="E117" s="68">
        <f>SUM(E86:E115)</f>
        <v>0</v>
      </c>
      <c r="F117" s="61"/>
      <c r="G117" s="49"/>
    </row>
    <row r="118" spans="1:7">
      <c r="A118" s="6"/>
      <c r="B118" s="46"/>
      <c r="C118" s="74"/>
      <c r="D118" s="63"/>
      <c r="E118" s="63"/>
      <c r="F118" s="61"/>
      <c r="G118" s="49"/>
    </row>
    <row r="119" spans="1:7">
      <c r="A119" s="6"/>
      <c r="B119" s="46"/>
      <c r="C119" s="74"/>
      <c r="D119" s="63"/>
      <c r="E119" s="63"/>
      <c r="F119" s="61"/>
      <c r="G119" s="49"/>
    </row>
    <row r="120" spans="1:7">
      <c r="A120" s="6"/>
      <c r="B120" s="46"/>
      <c r="C120" s="74"/>
      <c r="D120" s="63"/>
      <c r="E120" s="63"/>
      <c r="F120" s="61"/>
      <c r="G120" s="49"/>
    </row>
  </sheetData>
  <sheetProtection algorithmName="SHA-512" hashValue="9KN7ZKDX627A0FV5iXF4+VHEIZLe6ZnKRPzdC0uptUFTJla1PzSBheD4jLDSZQgQZRp2O+dL5sLIw0gu1FUudw==" saltValue="r7EsGQWzbMFpswoMRM87pA==" spinCount="100000" sheet="1" objects="1" scenarios="1" selectLockedCells="1"/>
  <pageMargins left="0.7" right="0.7" top="0.60416666666666663" bottom="0.61458333333333337" header="0.15625" footer="0.3"/>
  <pageSetup paperSize="9" firstPageNumber="0" orientation="portrait" horizontalDpi="300" verticalDpi="300" r:id="rId1"/>
  <headerFooter alignWithMargins="0">
    <oddHeader>&amp;CObjekt: Dvojezična srednja šola Lendava
POPIS  odprave napak po Poročilu IRMA št. 02-152-17/DV,  z dne 13.07.2018</oddHeader>
    <oddFooter>&amp;Ljulij 2018&amp;CStran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REKAPITULACIJA</vt:lpstr>
      <vt:lpstr>1. POPIS DSŠ Lendava, 07-2018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Popis Dvojezična srednja šola Lendava</dc:title>
  <dc:creator>David Polanec, mag. inž. gradb.</dc:creator>
  <dc:description>Popis Dvojezična srednja šola Lendava, julij 2018</dc:description>
  <cp:lastModifiedBy>Matej</cp:lastModifiedBy>
  <cp:lastPrinted>2018-07-13T08:45:39Z</cp:lastPrinted>
  <dcterms:created xsi:type="dcterms:W3CDTF">2015-08-12T08:57:44Z</dcterms:created>
  <dcterms:modified xsi:type="dcterms:W3CDTF">2019-06-13T07:39:02Z</dcterms:modified>
</cp:coreProperties>
</file>